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W:\WDawsons Active\Manufacturers\Fishpond\2021\"/>
    </mc:Choice>
  </mc:AlternateContent>
  <xr:revisionPtr revIDLastSave="0" documentId="13_ncr:1_{F7D1F72F-2876-4D2F-B98F-B41F96AAC7F7}" xr6:coauthVersionLast="45" xr6:coauthVersionMax="45" xr10:uidLastSave="{00000000-0000-0000-0000-000000000000}"/>
  <workbookProtection workbookPassword="C49E" lockStructure="1"/>
  <bookViews>
    <workbookView xWindow="2280" yWindow="330" windowWidth="18720" windowHeight="20670" tabRatio="500" xr2:uid="{00000000-000D-0000-FFFF-FFFF00000000}"/>
  </bookViews>
  <sheets>
    <sheet name="Price List" sheetId="1" r:id="rId1"/>
  </sheets>
  <definedNames>
    <definedName name="_xlnm._FilterDatabase" localSheetId="0" hidden="1">'Price List'!$B$9:$B$300</definedName>
    <definedName name="_xlnm.Print_Titles" localSheetId="0">'Price List'!$1:$8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5" i="1" l="1"/>
  <c r="H246" i="1"/>
  <c r="G245" i="1"/>
  <c r="G246" i="1"/>
  <c r="F245" i="1"/>
  <c r="F246" i="1"/>
  <c r="E245" i="1"/>
  <c r="E246" i="1"/>
  <c r="H249" i="1"/>
  <c r="H250" i="1"/>
  <c r="H251" i="1"/>
  <c r="H252" i="1"/>
  <c r="H248" i="1"/>
  <c r="H247" i="1"/>
  <c r="H242" i="1"/>
  <c r="H243" i="1"/>
  <c r="H244" i="1"/>
  <c r="H241" i="1"/>
  <c r="H238" i="1"/>
  <c r="H237" i="1"/>
  <c r="H229" i="1"/>
  <c r="H230" i="1"/>
  <c r="H231" i="1"/>
  <c r="H232" i="1"/>
  <c r="H233" i="1"/>
  <c r="H234" i="1"/>
  <c r="H235" i="1"/>
  <c r="H236" i="1"/>
  <c r="H228" i="1"/>
  <c r="H227" i="1"/>
  <c r="H226" i="1"/>
  <c r="H223" i="1"/>
  <c r="H217" i="1"/>
  <c r="H218" i="1"/>
  <c r="H219" i="1"/>
  <c r="H220" i="1"/>
  <c r="H221" i="1"/>
  <c r="H222" i="1"/>
  <c r="H216" i="1"/>
  <c r="H207" i="1"/>
  <c r="H208" i="1"/>
  <c r="H209" i="1"/>
  <c r="H210" i="1"/>
  <c r="H211" i="1"/>
  <c r="H212" i="1"/>
  <c r="H213" i="1"/>
  <c r="H214" i="1"/>
  <c r="H215" i="1"/>
  <c r="H206" i="1"/>
  <c r="H197" i="1"/>
  <c r="H198" i="1"/>
  <c r="H199" i="1"/>
  <c r="H200" i="1"/>
  <c r="H201" i="1"/>
  <c r="H202" i="1"/>
  <c r="H203" i="1"/>
  <c r="H204" i="1"/>
  <c r="H205" i="1"/>
  <c r="H196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67" i="1"/>
  <c r="H162" i="1"/>
  <c r="H163" i="1"/>
  <c r="H164" i="1"/>
  <c r="H165" i="1"/>
  <c r="H166" i="1"/>
  <c r="H161" i="1"/>
  <c r="H158" i="1"/>
  <c r="H159" i="1"/>
  <c r="H160" i="1"/>
  <c r="H157" i="1"/>
  <c r="H154" i="1"/>
  <c r="H155" i="1"/>
  <c r="H156" i="1"/>
  <c r="H15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27" i="1"/>
  <c r="H126" i="1"/>
  <c r="H125" i="1"/>
  <c r="H124" i="1"/>
  <c r="H83" i="1"/>
  <c r="H84" i="1"/>
  <c r="H85" i="1"/>
  <c r="H86" i="1"/>
  <c r="H87" i="1"/>
  <c r="H88" i="1"/>
  <c r="H89" i="1"/>
  <c r="H90" i="1"/>
  <c r="H91" i="1"/>
  <c r="H92" i="1"/>
  <c r="H93" i="1"/>
  <c r="H82" i="1"/>
  <c r="H81" i="1"/>
  <c r="H78" i="1"/>
  <c r="H77" i="1"/>
  <c r="H76" i="1"/>
  <c r="H63" i="1"/>
  <c r="H64" i="1"/>
  <c r="H65" i="1"/>
  <c r="H66" i="1"/>
  <c r="H67" i="1"/>
  <c r="H68" i="1"/>
  <c r="H69" i="1"/>
  <c r="H70" i="1"/>
  <c r="H71" i="1"/>
  <c r="H72" i="1"/>
  <c r="H73" i="1"/>
  <c r="H62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H280" i="1"/>
  <c r="G280" i="1"/>
  <c r="F280" i="1"/>
  <c r="E280" i="1"/>
  <c r="H279" i="1"/>
  <c r="G279" i="1"/>
  <c r="F279" i="1"/>
  <c r="E279" i="1"/>
  <c r="H275" i="1"/>
  <c r="G275" i="1"/>
  <c r="F275" i="1"/>
  <c r="E275" i="1"/>
  <c r="E274" i="1"/>
  <c r="F274" i="1"/>
  <c r="G274" i="1"/>
  <c r="H274" i="1"/>
  <c r="H273" i="1"/>
  <c r="G273" i="1"/>
  <c r="F273" i="1"/>
  <c r="E273" i="1"/>
  <c r="H272" i="1"/>
  <c r="G272" i="1"/>
  <c r="F272" i="1"/>
  <c r="E272" i="1"/>
  <c r="H267" i="1"/>
  <c r="G267" i="1"/>
  <c r="F267" i="1"/>
  <c r="E267" i="1"/>
  <c r="H266" i="1"/>
  <c r="G266" i="1"/>
  <c r="F266" i="1"/>
  <c r="E266" i="1"/>
  <c r="H264" i="1"/>
  <c r="G264" i="1"/>
  <c r="F264" i="1"/>
  <c r="E264" i="1"/>
  <c r="H257" i="1"/>
  <c r="G257" i="1"/>
  <c r="F257" i="1"/>
  <c r="E257" i="1"/>
  <c r="G126" i="1"/>
  <c r="F126" i="1"/>
  <c r="E126" i="1"/>
  <c r="G226" i="1"/>
  <c r="G227" i="1"/>
  <c r="F226" i="1"/>
  <c r="F227" i="1"/>
  <c r="E226" i="1"/>
  <c r="E227" i="1"/>
  <c r="E38" i="1"/>
  <c r="F38" i="1"/>
  <c r="G38" i="1"/>
  <c r="E37" i="1"/>
  <c r="F37" i="1"/>
  <c r="G37" i="1"/>
  <c r="G71" i="1"/>
  <c r="F71" i="1"/>
  <c r="E71" i="1"/>
  <c r="G76" i="1"/>
  <c r="F76" i="1"/>
  <c r="E76" i="1"/>
  <c r="G81" i="1"/>
  <c r="F81" i="1"/>
  <c r="E81" i="1"/>
  <c r="G41" i="1"/>
  <c r="F41" i="1"/>
  <c r="E41" i="1"/>
  <c r="G157" i="1"/>
  <c r="G158" i="1"/>
  <c r="G159" i="1"/>
  <c r="G160" i="1"/>
  <c r="F157" i="1"/>
  <c r="F158" i="1"/>
  <c r="F159" i="1"/>
  <c r="F160" i="1"/>
  <c r="E157" i="1"/>
  <c r="E158" i="1"/>
  <c r="E159" i="1"/>
  <c r="E160" i="1"/>
  <c r="G30" i="1"/>
  <c r="F30" i="1"/>
  <c r="E30" i="1"/>
  <c r="H319" i="1"/>
  <c r="G319" i="1"/>
  <c r="F319" i="1"/>
  <c r="E319" i="1"/>
  <c r="H318" i="1"/>
  <c r="G318" i="1"/>
  <c r="F318" i="1"/>
  <c r="E318" i="1"/>
  <c r="G197" i="1"/>
  <c r="G198" i="1"/>
  <c r="G199" i="1"/>
  <c r="G200" i="1"/>
  <c r="G201" i="1"/>
  <c r="G202" i="1"/>
  <c r="G203" i="1"/>
  <c r="G204" i="1"/>
  <c r="G205" i="1"/>
  <c r="F197" i="1"/>
  <c r="F198" i="1"/>
  <c r="F199" i="1"/>
  <c r="F200" i="1"/>
  <c r="F201" i="1"/>
  <c r="F202" i="1"/>
  <c r="F203" i="1"/>
  <c r="F204" i="1"/>
  <c r="F205" i="1"/>
  <c r="E197" i="1"/>
  <c r="E198" i="1"/>
  <c r="E199" i="1"/>
  <c r="E200" i="1"/>
  <c r="E201" i="1"/>
  <c r="E202" i="1"/>
  <c r="E203" i="1"/>
  <c r="E204" i="1"/>
  <c r="E205" i="1"/>
  <c r="G196" i="1"/>
  <c r="F196" i="1"/>
  <c r="E196" i="1"/>
  <c r="G220" i="1"/>
  <c r="G221" i="1"/>
  <c r="G222" i="1"/>
  <c r="G223" i="1"/>
  <c r="F220" i="1"/>
  <c r="F221" i="1"/>
  <c r="F222" i="1"/>
  <c r="F223" i="1"/>
  <c r="E220" i="1"/>
  <c r="E221" i="1"/>
  <c r="E222" i="1"/>
  <c r="E223" i="1"/>
  <c r="G217" i="1"/>
  <c r="G218" i="1"/>
  <c r="G219" i="1"/>
  <c r="F217" i="1"/>
  <c r="F218" i="1"/>
  <c r="F219" i="1"/>
  <c r="E217" i="1"/>
  <c r="E218" i="1"/>
  <c r="E219" i="1"/>
  <c r="E216" i="1"/>
  <c r="F216" i="1"/>
  <c r="G216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E244" i="1"/>
  <c r="F244" i="1"/>
  <c r="G244" i="1"/>
  <c r="E243" i="1"/>
  <c r="F243" i="1"/>
  <c r="G243" i="1"/>
  <c r="G242" i="1"/>
  <c r="F242" i="1"/>
  <c r="E242" i="1"/>
  <c r="E241" i="1"/>
  <c r="F241" i="1"/>
  <c r="G241" i="1"/>
  <c r="G247" i="1"/>
  <c r="F247" i="1"/>
  <c r="E247" i="1"/>
  <c r="H320" i="1"/>
  <c r="H321" i="1"/>
  <c r="H322" i="1"/>
  <c r="H323" i="1"/>
  <c r="G250" i="1"/>
  <c r="G251" i="1"/>
  <c r="G320" i="1"/>
  <c r="G321" i="1"/>
  <c r="G322" i="1"/>
  <c r="G323" i="1"/>
  <c r="G252" i="1"/>
  <c r="F252" i="1"/>
  <c r="F250" i="1"/>
  <c r="F251" i="1"/>
  <c r="F320" i="1"/>
  <c r="F321" i="1"/>
  <c r="F322" i="1"/>
  <c r="F323" i="1"/>
  <c r="E250" i="1"/>
  <c r="E251" i="1"/>
  <c r="E320" i="1"/>
  <c r="E321" i="1"/>
  <c r="E322" i="1"/>
  <c r="E323" i="1"/>
  <c r="E252" i="1"/>
  <c r="G249" i="1"/>
  <c r="F249" i="1"/>
  <c r="E249" i="1"/>
  <c r="G248" i="1"/>
  <c r="F248" i="1"/>
  <c r="E248" i="1"/>
  <c r="H293" i="1"/>
  <c r="G293" i="1"/>
  <c r="F293" i="1"/>
  <c r="E293" i="1"/>
  <c r="H291" i="1"/>
  <c r="G291" i="1"/>
  <c r="F291" i="1"/>
  <c r="E291" i="1"/>
  <c r="G162" i="1"/>
  <c r="F162" i="1"/>
  <c r="E162" i="1"/>
  <c r="E166" i="1"/>
  <c r="F166" i="1"/>
  <c r="G166" i="1"/>
  <c r="E164" i="1"/>
  <c r="F164" i="1"/>
  <c r="G164" i="1"/>
  <c r="H343" i="1"/>
  <c r="G343" i="1"/>
  <c r="F343" i="1"/>
  <c r="E343" i="1"/>
  <c r="H261" i="1"/>
  <c r="G261" i="1"/>
  <c r="F261" i="1"/>
  <c r="E261" i="1"/>
  <c r="H265" i="1"/>
  <c r="G265" i="1"/>
  <c r="F265" i="1"/>
  <c r="E265" i="1"/>
  <c r="H255" i="1"/>
  <c r="G255" i="1"/>
  <c r="F255" i="1"/>
  <c r="E255" i="1"/>
  <c r="E238" i="1"/>
  <c r="F238" i="1"/>
  <c r="G238" i="1"/>
  <c r="E237" i="1"/>
  <c r="F237" i="1"/>
  <c r="G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28" i="1"/>
  <c r="G229" i="1"/>
  <c r="G230" i="1"/>
  <c r="F228" i="1"/>
  <c r="F229" i="1"/>
  <c r="F230" i="1"/>
  <c r="E228" i="1"/>
  <c r="E229" i="1"/>
  <c r="E230" i="1"/>
  <c r="H334" i="1"/>
  <c r="H335" i="1"/>
  <c r="H336" i="1"/>
  <c r="H337" i="1"/>
  <c r="H338" i="1"/>
  <c r="G211" i="1"/>
  <c r="G212" i="1"/>
  <c r="G213" i="1"/>
  <c r="G214" i="1"/>
  <c r="G215" i="1"/>
  <c r="G334" i="1"/>
  <c r="G335" i="1"/>
  <c r="G336" i="1"/>
  <c r="G337" i="1"/>
  <c r="G338" i="1"/>
  <c r="G206" i="1"/>
  <c r="G207" i="1"/>
  <c r="G208" i="1"/>
  <c r="G209" i="1"/>
  <c r="G210" i="1"/>
  <c r="F210" i="1"/>
  <c r="F211" i="1"/>
  <c r="F212" i="1"/>
  <c r="F213" i="1"/>
  <c r="F214" i="1"/>
  <c r="F215" i="1"/>
  <c r="F334" i="1"/>
  <c r="F335" i="1"/>
  <c r="F336" i="1"/>
  <c r="F337" i="1"/>
  <c r="F338" i="1"/>
  <c r="F206" i="1"/>
  <c r="F207" i="1"/>
  <c r="F208" i="1"/>
  <c r="F209" i="1"/>
  <c r="E211" i="1"/>
  <c r="E212" i="1"/>
  <c r="E213" i="1"/>
  <c r="E214" i="1"/>
  <c r="E215" i="1"/>
  <c r="E334" i="1"/>
  <c r="E335" i="1"/>
  <c r="E336" i="1"/>
  <c r="E337" i="1"/>
  <c r="E338" i="1"/>
  <c r="E206" i="1"/>
  <c r="E207" i="1"/>
  <c r="E208" i="1"/>
  <c r="E209" i="1"/>
  <c r="E210" i="1"/>
  <c r="H326" i="1"/>
  <c r="H327" i="1"/>
  <c r="H328" i="1"/>
  <c r="H329" i="1"/>
  <c r="H330" i="1"/>
  <c r="H331" i="1"/>
  <c r="H332" i="1"/>
  <c r="H333" i="1"/>
  <c r="G326" i="1"/>
  <c r="G327" i="1"/>
  <c r="G328" i="1"/>
  <c r="G329" i="1"/>
  <c r="G330" i="1"/>
  <c r="G331" i="1"/>
  <c r="G332" i="1"/>
  <c r="G333" i="1"/>
  <c r="F326" i="1"/>
  <c r="F327" i="1"/>
  <c r="F328" i="1"/>
  <c r="F329" i="1"/>
  <c r="F330" i="1"/>
  <c r="F331" i="1"/>
  <c r="F332" i="1"/>
  <c r="F333" i="1"/>
  <c r="E326" i="1"/>
  <c r="E327" i="1"/>
  <c r="E328" i="1"/>
  <c r="E329" i="1"/>
  <c r="E330" i="1"/>
  <c r="E331" i="1"/>
  <c r="E332" i="1"/>
  <c r="E333" i="1"/>
  <c r="H325" i="1"/>
  <c r="H324" i="1"/>
  <c r="G324" i="1"/>
  <c r="G325" i="1"/>
  <c r="F324" i="1"/>
  <c r="F325" i="1"/>
  <c r="E324" i="1"/>
  <c r="E325" i="1"/>
  <c r="G165" i="1"/>
  <c r="F165" i="1"/>
  <c r="E165" i="1"/>
  <c r="G163" i="1"/>
  <c r="F163" i="1"/>
  <c r="E163" i="1"/>
  <c r="G161" i="1"/>
  <c r="F161" i="1"/>
  <c r="E161" i="1"/>
  <c r="G153" i="1"/>
  <c r="F153" i="1"/>
  <c r="E153" i="1"/>
  <c r="G156" i="1"/>
  <c r="F156" i="1"/>
  <c r="E156" i="1"/>
  <c r="G155" i="1"/>
  <c r="F155" i="1"/>
  <c r="E155" i="1"/>
  <c r="G154" i="1"/>
  <c r="F154" i="1"/>
  <c r="E154" i="1"/>
  <c r="E140" i="1"/>
  <c r="F140" i="1"/>
  <c r="G140" i="1"/>
  <c r="E139" i="1"/>
  <c r="F139" i="1"/>
  <c r="G139" i="1"/>
  <c r="E138" i="1"/>
  <c r="F138" i="1"/>
  <c r="G138" i="1"/>
  <c r="G125" i="1"/>
  <c r="F125" i="1"/>
  <c r="E125" i="1"/>
  <c r="H119" i="1"/>
  <c r="G119" i="1"/>
  <c r="F119" i="1"/>
  <c r="E119" i="1"/>
  <c r="G93" i="1"/>
  <c r="F93" i="1"/>
  <c r="E93" i="1"/>
  <c r="E92" i="1"/>
  <c r="F92" i="1"/>
  <c r="G92" i="1"/>
  <c r="G91" i="1"/>
  <c r="F91" i="1"/>
  <c r="E91" i="1"/>
  <c r="G89" i="1"/>
  <c r="F89" i="1"/>
  <c r="E89" i="1"/>
  <c r="G88" i="1"/>
  <c r="F88" i="1"/>
  <c r="E88" i="1"/>
  <c r="E73" i="1"/>
  <c r="F73" i="1"/>
  <c r="G73" i="1"/>
  <c r="G72" i="1"/>
  <c r="F72" i="1"/>
  <c r="E72" i="1"/>
  <c r="E65" i="1"/>
  <c r="E47" i="1"/>
  <c r="F47" i="1"/>
  <c r="G47" i="1"/>
  <c r="G44" i="1"/>
  <c r="F44" i="1"/>
  <c r="E44" i="1"/>
  <c r="G43" i="1"/>
  <c r="F43" i="1"/>
  <c r="E43" i="1"/>
  <c r="G42" i="1"/>
  <c r="F42" i="1"/>
  <c r="E42" i="1"/>
  <c r="G36" i="1"/>
  <c r="F36" i="1"/>
  <c r="E36" i="1"/>
  <c r="G31" i="1"/>
  <c r="G32" i="1"/>
  <c r="F31" i="1"/>
  <c r="F32" i="1"/>
  <c r="E31" i="1"/>
  <c r="E32" i="1"/>
  <c r="G29" i="1"/>
  <c r="F29" i="1"/>
  <c r="E29" i="1"/>
  <c r="G28" i="1"/>
  <c r="F28" i="1"/>
  <c r="E28" i="1"/>
  <c r="G24" i="1"/>
  <c r="F24" i="1"/>
  <c r="E24" i="1"/>
  <c r="G18" i="1"/>
  <c r="F18" i="1"/>
  <c r="E18" i="1"/>
  <c r="G15" i="1"/>
  <c r="F15" i="1"/>
  <c r="E15" i="1"/>
  <c r="G12" i="1"/>
  <c r="F12" i="1"/>
  <c r="E12" i="1"/>
  <c r="H301" i="1"/>
  <c r="G301" i="1"/>
  <c r="F301" i="1"/>
  <c r="E301" i="1"/>
  <c r="G35" i="1"/>
  <c r="F35" i="1"/>
  <c r="E35" i="1"/>
  <c r="H256" i="1"/>
  <c r="H258" i="1"/>
  <c r="H259" i="1"/>
  <c r="H260" i="1"/>
  <c r="H262" i="1"/>
  <c r="H263" i="1"/>
  <c r="H268" i="1"/>
  <c r="H269" i="1"/>
  <c r="H271" i="1"/>
  <c r="H270" i="1"/>
  <c r="H277" i="1"/>
  <c r="H278" i="1"/>
  <c r="H276" i="1"/>
  <c r="H283" i="1"/>
  <c r="H284" i="1"/>
  <c r="H281" i="1"/>
  <c r="H282" i="1"/>
  <c r="H285" i="1"/>
  <c r="H286" i="1"/>
  <c r="G256" i="1"/>
  <c r="G258" i="1"/>
  <c r="G259" i="1"/>
  <c r="G260" i="1"/>
  <c r="G262" i="1"/>
  <c r="G263" i="1"/>
  <c r="G268" i="1"/>
  <c r="G269" i="1"/>
  <c r="G271" i="1"/>
  <c r="G270" i="1"/>
  <c r="G277" i="1"/>
  <c r="G278" i="1"/>
  <c r="G276" i="1"/>
  <c r="G283" i="1"/>
  <c r="G284" i="1"/>
  <c r="G281" i="1"/>
  <c r="G282" i="1"/>
  <c r="G285" i="1"/>
  <c r="G286" i="1"/>
  <c r="F256" i="1"/>
  <c r="F258" i="1"/>
  <c r="F259" i="1"/>
  <c r="F260" i="1"/>
  <c r="F262" i="1"/>
  <c r="F263" i="1"/>
  <c r="F268" i="1"/>
  <c r="F269" i="1"/>
  <c r="F271" i="1"/>
  <c r="F270" i="1"/>
  <c r="F277" i="1"/>
  <c r="F278" i="1"/>
  <c r="F276" i="1"/>
  <c r="F283" i="1"/>
  <c r="F284" i="1"/>
  <c r="F281" i="1"/>
  <c r="F282" i="1"/>
  <c r="F285" i="1"/>
  <c r="F286" i="1"/>
  <c r="E256" i="1"/>
  <c r="E258" i="1"/>
  <c r="E259" i="1"/>
  <c r="E260" i="1"/>
  <c r="E262" i="1"/>
  <c r="E263" i="1"/>
  <c r="E268" i="1"/>
  <c r="E269" i="1"/>
  <c r="E271" i="1"/>
  <c r="E270" i="1"/>
  <c r="E277" i="1"/>
  <c r="E278" i="1"/>
  <c r="E276" i="1"/>
  <c r="E283" i="1"/>
  <c r="E284" i="1"/>
  <c r="E281" i="1"/>
  <c r="E282" i="1"/>
  <c r="E285" i="1"/>
  <c r="E286" i="1"/>
  <c r="E137" i="1"/>
  <c r="F137" i="1"/>
  <c r="G137" i="1"/>
  <c r="E136" i="1"/>
  <c r="F136" i="1"/>
  <c r="G136" i="1"/>
  <c r="G145" i="1"/>
  <c r="G146" i="1"/>
  <c r="G147" i="1"/>
  <c r="G148" i="1"/>
  <c r="G149" i="1"/>
  <c r="F145" i="1"/>
  <c r="F146" i="1"/>
  <c r="F147" i="1"/>
  <c r="F148" i="1"/>
  <c r="F149" i="1"/>
  <c r="E145" i="1"/>
  <c r="E146" i="1"/>
  <c r="E147" i="1"/>
  <c r="E148" i="1"/>
  <c r="E149" i="1"/>
  <c r="E144" i="1"/>
  <c r="F144" i="1"/>
  <c r="G144" i="1"/>
  <c r="G127" i="1"/>
  <c r="G124" i="1"/>
  <c r="G102" i="1"/>
  <c r="F102" i="1"/>
  <c r="E102" i="1"/>
  <c r="H102" i="1"/>
  <c r="H100" i="1"/>
  <c r="G100" i="1"/>
  <c r="F100" i="1"/>
  <c r="E100" i="1"/>
  <c r="G82" i="1"/>
  <c r="F82" i="1"/>
  <c r="E82" i="1"/>
  <c r="E57" i="1"/>
  <c r="F57" i="1"/>
  <c r="G57" i="1"/>
  <c r="E56" i="1"/>
  <c r="F56" i="1"/>
  <c r="G56" i="1"/>
  <c r="E50" i="1"/>
  <c r="F50" i="1"/>
  <c r="G50" i="1"/>
  <c r="G25" i="1"/>
  <c r="F25" i="1"/>
  <c r="E25" i="1"/>
  <c r="H302" i="1"/>
  <c r="G302" i="1"/>
  <c r="F302" i="1"/>
  <c r="E302" i="1"/>
  <c r="E21" i="1"/>
  <c r="F21" i="1"/>
  <c r="G21" i="1"/>
  <c r="G20" i="1"/>
  <c r="F20" i="1"/>
  <c r="E20" i="1"/>
  <c r="G17" i="1"/>
  <c r="F17" i="1"/>
  <c r="E17" i="1"/>
  <c r="G34" i="1"/>
  <c r="F34" i="1"/>
  <c r="E34" i="1"/>
  <c r="G33" i="1"/>
  <c r="F33" i="1"/>
  <c r="E33" i="1"/>
  <c r="E150" i="1"/>
  <c r="F150" i="1"/>
  <c r="G150" i="1"/>
  <c r="G130" i="1"/>
  <c r="E130" i="1"/>
  <c r="F130" i="1"/>
  <c r="F124" i="1"/>
  <c r="E124" i="1"/>
  <c r="E103" i="1"/>
  <c r="F103" i="1"/>
  <c r="G103" i="1"/>
  <c r="H103" i="1"/>
  <c r="E104" i="1"/>
  <c r="F104" i="1"/>
  <c r="G104" i="1"/>
  <c r="H104" i="1"/>
  <c r="E78" i="1"/>
  <c r="F78" i="1"/>
  <c r="G78" i="1"/>
  <c r="G77" i="1"/>
  <c r="F77" i="1"/>
  <c r="E77" i="1"/>
  <c r="E83" i="1"/>
  <c r="F83" i="1"/>
  <c r="G83" i="1"/>
  <c r="G85" i="1"/>
  <c r="F85" i="1"/>
  <c r="E85" i="1"/>
  <c r="E51" i="1"/>
  <c r="F51" i="1"/>
  <c r="G51" i="1"/>
  <c r="G27" i="1"/>
  <c r="F27" i="1"/>
  <c r="E27" i="1"/>
  <c r="G26" i="1"/>
  <c r="F26" i="1"/>
  <c r="E26" i="1"/>
  <c r="G19" i="1"/>
  <c r="F19" i="1"/>
  <c r="E19" i="1"/>
  <c r="G16" i="1"/>
  <c r="F16" i="1"/>
  <c r="E16" i="1"/>
  <c r="E14" i="1"/>
  <c r="F14" i="1"/>
  <c r="G14" i="1"/>
  <c r="G13" i="1"/>
  <c r="F13" i="1"/>
  <c r="E13" i="1"/>
  <c r="G62" i="1"/>
  <c r="F62" i="1"/>
  <c r="E62" i="1"/>
  <c r="G55" i="1"/>
  <c r="F55" i="1"/>
  <c r="E55" i="1"/>
  <c r="G54" i="1"/>
  <c r="F54" i="1"/>
  <c r="E54" i="1"/>
  <c r="E317" i="1"/>
  <c r="F317" i="1"/>
  <c r="G317" i="1"/>
  <c r="H317" i="1"/>
  <c r="E90" i="1"/>
  <c r="F90" i="1"/>
  <c r="G90" i="1"/>
  <c r="F65" i="1"/>
  <c r="G65" i="1"/>
  <c r="E69" i="1"/>
  <c r="F69" i="1"/>
  <c r="G69" i="1"/>
  <c r="E311" i="1"/>
  <c r="F311" i="1"/>
  <c r="G311" i="1"/>
  <c r="H311" i="1"/>
  <c r="E70" i="1"/>
  <c r="F70" i="1"/>
  <c r="G70" i="1"/>
  <c r="E303" i="1"/>
  <c r="F303" i="1"/>
  <c r="G303" i="1"/>
  <c r="H303" i="1"/>
  <c r="E109" i="1"/>
  <c r="F109" i="1"/>
  <c r="G109" i="1"/>
  <c r="H109" i="1"/>
  <c r="E110" i="1"/>
  <c r="F110" i="1"/>
  <c r="G110" i="1"/>
  <c r="H110" i="1"/>
  <c r="E121" i="1"/>
  <c r="F121" i="1"/>
  <c r="G121" i="1"/>
  <c r="H121" i="1"/>
  <c r="E113" i="1"/>
  <c r="F113" i="1"/>
  <c r="G113" i="1"/>
  <c r="H113" i="1"/>
  <c r="G22" i="1"/>
  <c r="G23" i="1"/>
  <c r="F22" i="1"/>
  <c r="F23" i="1"/>
  <c r="E22" i="1"/>
  <c r="E23" i="1"/>
  <c r="E316" i="1"/>
  <c r="F316" i="1"/>
  <c r="G316" i="1"/>
  <c r="H316" i="1"/>
  <c r="E292" i="1"/>
  <c r="F292" i="1"/>
  <c r="G292" i="1"/>
  <c r="H292" i="1"/>
  <c r="E294" i="1"/>
  <c r="F294" i="1"/>
  <c r="G294" i="1"/>
  <c r="H294" i="1"/>
  <c r="E295" i="1"/>
  <c r="F295" i="1"/>
  <c r="G295" i="1"/>
  <c r="H295" i="1"/>
  <c r="E296" i="1"/>
  <c r="F296" i="1"/>
  <c r="G296" i="1"/>
  <c r="H296" i="1"/>
  <c r="E297" i="1"/>
  <c r="F297" i="1"/>
  <c r="G297" i="1"/>
  <c r="H297" i="1"/>
  <c r="E298" i="1"/>
  <c r="F298" i="1"/>
  <c r="G298" i="1"/>
  <c r="H298" i="1"/>
  <c r="E340" i="1"/>
  <c r="F340" i="1"/>
  <c r="G340" i="1"/>
  <c r="H340" i="1"/>
  <c r="E341" i="1"/>
  <c r="F341" i="1"/>
  <c r="G341" i="1"/>
  <c r="H341" i="1"/>
  <c r="H339" i="1"/>
  <c r="G339" i="1"/>
  <c r="F339" i="1"/>
  <c r="E339" i="1"/>
  <c r="E342" i="1"/>
  <c r="F342" i="1"/>
  <c r="G342" i="1"/>
  <c r="H342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315" i="1"/>
  <c r="F315" i="1"/>
  <c r="G315" i="1"/>
  <c r="H315" i="1"/>
  <c r="E135" i="1"/>
  <c r="F135" i="1"/>
  <c r="G135" i="1"/>
  <c r="E314" i="1"/>
  <c r="F314" i="1"/>
  <c r="G314" i="1"/>
  <c r="H314" i="1"/>
  <c r="G129" i="1"/>
  <c r="F129" i="1"/>
  <c r="E129" i="1"/>
  <c r="G128" i="1"/>
  <c r="F128" i="1"/>
  <c r="E128" i="1"/>
  <c r="E97" i="1"/>
  <c r="F97" i="1"/>
  <c r="G97" i="1"/>
  <c r="H97" i="1"/>
  <c r="E99" i="1"/>
  <c r="F99" i="1"/>
  <c r="G99" i="1"/>
  <c r="H99" i="1"/>
  <c r="E101" i="1"/>
  <c r="F101" i="1"/>
  <c r="G101" i="1"/>
  <c r="H101" i="1"/>
  <c r="E127" i="1"/>
  <c r="F127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11" i="1"/>
  <c r="F111" i="1"/>
  <c r="G111" i="1"/>
  <c r="H111" i="1"/>
  <c r="E112" i="1"/>
  <c r="F112" i="1"/>
  <c r="G112" i="1"/>
  <c r="H112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20" i="1"/>
  <c r="F120" i="1"/>
  <c r="G120" i="1"/>
  <c r="H120" i="1"/>
  <c r="H96" i="1"/>
  <c r="G96" i="1"/>
  <c r="F96" i="1"/>
  <c r="E96" i="1"/>
  <c r="E67" i="1"/>
  <c r="F67" i="1"/>
  <c r="G67" i="1"/>
  <c r="E68" i="1"/>
  <c r="F68" i="1"/>
  <c r="G68" i="1"/>
  <c r="E141" i="1"/>
  <c r="F141" i="1"/>
  <c r="G141" i="1"/>
  <c r="E142" i="1"/>
  <c r="F142" i="1"/>
  <c r="G142" i="1"/>
  <c r="E143" i="1"/>
  <c r="F143" i="1"/>
  <c r="G143" i="1"/>
  <c r="E64" i="1"/>
  <c r="F64" i="1"/>
  <c r="G64" i="1"/>
  <c r="E66" i="1"/>
  <c r="F66" i="1"/>
  <c r="G66" i="1"/>
  <c r="E84" i="1"/>
  <c r="F84" i="1"/>
  <c r="G84" i="1"/>
  <c r="E86" i="1"/>
  <c r="F86" i="1"/>
  <c r="G86" i="1"/>
  <c r="E87" i="1"/>
  <c r="F87" i="1"/>
  <c r="G87" i="1"/>
  <c r="E312" i="1"/>
  <c r="F312" i="1"/>
  <c r="G312" i="1"/>
  <c r="H312" i="1"/>
  <c r="E313" i="1"/>
  <c r="F313" i="1"/>
  <c r="G313" i="1"/>
  <c r="H313" i="1"/>
  <c r="G63" i="1"/>
  <c r="F63" i="1"/>
  <c r="E63" i="1"/>
  <c r="E308" i="1"/>
  <c r="F308" i="1"/>
  <c r="G308" i="1"/>
  <c r="H308" i="1"/>
  <c r="E304" i="1"/>
  <c r="F304" i="1"/>
  <c r="G304" i="1"/>
  <c r="H304" i="1"/>
  <c r="E305" i="1"/>
  <c r="F305" i="1"/>
  <c r="G305" i="1"/>
  <c r="H305" i="1"/>
  <c r="E45" i="1"/>
  <c r="F45" i="1"/>
  <c r="G45" i="1"/>
  <c r="E306" i="1"/>
  <c r="F306" i="1"/>
  <c r="G306" i="1"/>
  <c r="H306" i="1"/>
  <c r="E46" i="1"/>
  <c r="F46" i="1"/>
  <c r="G46" i="1"/>
  <c r="E48" i="1"/>
  <c r="F48" i="1"/>
  <c r="G48" i="1"/>
  <c r="E49" i="1"/>
  <c r="F49" i="1"/>
  <c r="G49" i="1"/>
  <c r="E309" i="1"/>
  <c r="F309" i="1"/>
  <c r="G309" i="1"/>
  <c r="H309" i="1"/>
  <c r="E53" i="1"/>
  <c r="F53" i="1"/>
  <c r="G53" i="1"/>
  <c r="E52" i="1"/>
  <c r="F52" i="1"/>
  <c r="G52" i="1"/>
  <c r="E310" i="1"/>
  <c r="F310" i="1"/>
  <c r="G310" i="1"/>
  <c r="H310" i="1"/>
  <c r="E58" i="1"/>
  <c r="F58" i="1"/>
  <c r="G58" i="1"/>
  <c r="E59" i="1"/>
  <c r="F59" i="1"/>
  <c r="G59" i="1"/>
  <c r="E307" i="1"/>
  <c r="F307" i="1"/>
  <c r="G307" i="1"/>
  <c r="H307" i="1"/>
</calcChain>
</file>

<file path=xl/sharedStrings.xml><?xml version="1.0" encoding="utf-8"?>
<sst xmlns="http://schemas.openxmlformats.org/spreadsheetml/2006/main" count="784" uniqueCount="780">
  <si>
    <t>Fishing - Packs &amp; Vests</t>
  </si>
  <si>
    <t>WHTP-D</t>
  </si>
  <si>
    <t>Wildhorse Tech Pack - Driftwood</t>
  </si>
  <si>
    <t>WTP-D</t>
  </si>
  <si>
    <t>Wasatch Tech Pack - Driftwood</t>
  </si>
  <si>
    <t>SMV-D</t>
  </si>
  <si>
    <t>Sagebrush Mesh Vest - Driftwood</t>
  </si>
  <si>
    <t>GRTP-D</t>
  </si>
  <si>
    <t>Gore Range Tech Pack - Driftwood</t>
  </si>
  <si>
    <t>FHV-C</t>
  </si>
  <si>
    <t>Flint Hills Vest - Clay</t>
  </si>
  <si>
    <t>SS-T</t>
  </si>
  <si>
    <t>Summit Sling - Tortuga</t>
  </si>
  <si>
    <t>ELP-CG</t>
  </si>
  <si>
    <t>Encampment Lumbar Pack - Cutthroat Green</t>
  </si>
  <si>
    <t>ACP-D</t>
  </si>
  <si>
    <t>Arroyo Chest Pack - Driftwood</t>
  </si>
  <si>
    <t>WGP-D</t>
  </si>
  <si>
    <t>Waterdance Guide Pack - Driftwood</t>
  </si>
  <si>
    <t>BRCP-KS</t>
  </si>
  <si>
    <t>Blue River Chest/Lumbar Pack - Khaki/Sage Green</t>
  </si>
  <si>
    <t>SJVCP-SA/SAB</t>
  </si>
  <si>
    <t>San Juan Vertical Chest Pack - Sand/Saddle Brown</t>
  </si>
  <si>
    <t>CWDB-S</t>
  </si>
  <si>
    <t>Cimarron Wader/Duffel Bag - Stone</t>
  </si>
  <si>
    <t>TFTK-AG</t>
  </si>
  <si>
    <t>Tomahawk Fly Tying Kit - Aspen Green</t>
  </si>
  <si>
    <t>RTFTK-S</t>
  </si>
  <si>
    <t>Road Trip Fly Tying Kit - Sand</t>
  </si>
  <si>
    <t>Outdoor Luggage</t>
  </si>
  <si>
    <t>Fishpond Sushi Roll - X Large</t>
  </si>
  <si>
    <t>Fishpond Sushi Roll - Large</t>
  </si>
  <si>
    <t>Fishpond Sushi Roll - Small</t>
  </si>
  <si>
    <t>Nomad Nets</t>
  </si>
  <si>
    <t>NRRN-12.5</t>
  </si>
  <si>
    <t xml:space="preserve">Nomad Replacement Rubber Net - 12.5" Clear </t>
  </si>
  <si>
    <t>NRRN-SC</t>
  </si>
  <si>
    <t xml:space="preserve">Nomad Replacement Rubber Net - 15" Clear </t>
  </si>
  <si>
    <t>NRRN-LC</t>
  </si>
  <si>
    <t xml:space="preserve">Nomad Replacement Rubber Net - 19" Clear </t>
  </si>
  <si>
    <t>Nomad Replacement Rubber Net - 19" Extra Deep Black</t>
  </si>
  <si>
    <t>CNR-L</t>
  </si>
  <si>
    <t>NEND</t>
  </si>
  <si>
    <t xml:space="preserve">Nomad End Cap </t>
  </si>
  <si>
    <t xml:space="preserve">NN-O </t>
  </si>
  <si>
    <t xml:space="preserve">Nomad Native Net - Original </t>
  </si>
  <si>
    <t>NN</t>
  </si>
  <si>
    <t>NHN-O</t>
  </si>
  <si>
    <t>Nomad Hand Net - Original</t>
  </si>
  <si>
    <t>NHN-T</t>
  </si>
  <si>
    <t>Nomad Hand Net - Tailwater</t>
  </si>
  <si>
    <t>NMLN-O</t>
  </si>
  <si>
    <t>Nomad Mid-Length Net - Original</t>
  </si>
  <si>
    <t>NMLN-T</t>
  </si>
  <si>
    <t>Nomad Mid-Length Net - Tailwater</t>
  </si>
  <si>
    <t>Nomad Guide Net - Original</t>
  </si>
  <si>
    <t>EJ-O</t>
  </si>
  <si>
    <t>Nomad El Jefe Net - Original</t>
  </si>
  <si>
    <t>EJG-O</t>
  </si>
  <si>
    <t>Nomad El Jefe Grande Net - Original</t>
  </si>
  <si>
    <t>NMLBN-O</t>
  </si>
  <si>
    <t>Nomad Mid-Length Boat Net - Original</t>
  </si>
  <si>
    <t>NBN-O</t>
  </si>
  <si>
    <t>Nomad Boat Net - Original</t>
  </si>
  <si>
    <t>Color Codes</t>
  </si>
  <si>
    <t>New Product</t>
  </si>
  <si>
    <t>SKU</t>
  </si>
  <si>
    <t>Description</t>
  </si>
  <si>
    <t>Pack Qty</t>
  </si>
  <si>
    <t>Wholesale</t>
  </si>
  <si>
    <t>Level 1</t>
  </si>
  <si>
    <t>Level 2</t>
  </si>
  <si>
    <t>Level 3</t>
  </si>
  <si>
    <t>UPC Code</t>
  </si>
  <si>
    <t>Submersible/Waterproof</t>
  </si>
  <si>
    <t>OXCB-CG</t>
  </si>
  <si>
    <t>Oxbow Chest/Backpack - Cutthroat Green</t>
  </si>
  <si>
    <t>WHTP-RF</t>
  </si>
  <si>
    <t>WTP-RF</t>
  </si>
  <si>
    <t>GRTP-RF</t>
  </si>
  <si>
    <t>SMV-RF</t>
  </si>
  <si>
    <t>SS-G</t>
  </si>
  <si>
    <t>Summit Sling - Gravel</t>
  </si>
  <si>
    <t>SS-RF</t>
  </si>
  <si>
    <t>ELP-T</t>
  </si>
  <si>
    <t>Encampment Lumbar Pack - Tortuga</t>
  </si>
  <si>
    <t>WGP-RF</t>
  </si>
  <si>
    <t>BRCP-RF</t>
  </si>
  <si>
    <t>ACP-RF</t>
  </si>
  <si>
    <t>SJVCP-RF</t>
  </si>
  <si>
    <t>Confluence Net Release - Lichen</t>
  </si>
  <si>
    <t>Nomad Native Net</t>
  </si>
  <si>
    <t>Tools &amp; Accessories</t>
  </si>
  <si>
    <t>HGTH-L</t>
  </si>
  <si>
    <t>Headgate Tippet Holder - Lichen</t>
  </si>
  <si>
    <t>SR-L</t>
  </si>
  <si>
    <t>SR-GM</t>
  </si>
  <si>
    <t>Swivel Retractor - Lichen</t>
  </si>
  <si>
    <t>Swivel Retractor - Gunmetal</t>
  </si>
  <si>
    <t>SCT-B</t>
  </si>
  <si>
    <t>SCT-GM</t>
  </si>
  <si>
    <t>Swift Current Thermometer - Blue</t>
  </si>
  <si>
    <t>Swift Current Thermometer - Gunmetal</t>
  </si>
  <si>
    <t>FPTC</t>
  </si>
  <si>
    <t>Fishpond Tippet Spool Cord</t>
  </si>
  <si>
    <t>MDWBH</t>
  </si>
  <si>
    <t>Molded Water Bottle Holder</t>
  </si>
  <si>
    <t>PIO-AC</t>
  </si>
  <si>
    <t>PIOPOD (Pack It Out) Microtrash Container - Assorted Colors</t>
  </si>
  <si>
    <t>BTS-5</t>
  </si>
  <si>
    <t>DTREDS-6</t>
  </si>
  <si>
    <t>Brookie Sticker - 5"</t>
  </si>
  <si>
    <t>Don't Tredd Sticker - 6"</t>
  </si>
  <si>
    <t>FPSS</t>
  </si>
  <si>
    <t>FPFS</t>
  </si>
  <si>
    <t>FPLB</t>
  </si>
  <si>
    <t>Replaceable Foam</t>
  </si>
  <si>
    <t>Sagebrush Mesh Vest - Replaceable Foam</t>
  </si>
  <si>
    <t>Summit Sling - Replaceable Foam</t>
  </si>
  <si>
    <t>Waterdance Guide Pack - Replaceable Foam</t>
  </si>
  <si>
    <t>Arroyo Chest Pack - Replaceable Foam</t>
  </si>
  <si>
    <t>Wildhorse Tech Pack - Replaceable Foam - Set of 2</t>
  </si>
  <si>
    <t>Wasatch Tech Pack - Replaceable Foam - Set of 2</t>
  </si>
  <si>
    <t>Gore Range Tech Pack - Replaceable Foam - Set of 2</t>
  </si>
  <si>
    <t>Blue River Chest/Lumbar Pack - Replaceable Foam - Set of 2</t>
  </si>
  <si>
    <t>FPGS</t>
  </si>
  <si>
    <t>Fishpond Gear Strap (set of 2)</t>
  </si>
  <si>
    <t>816332201448</t>
  </si>
  <si>
    <t>816332008566</t>
  </si>
  <si>
    <t>NRRN-DB</t>
  </si>
  <si>
    <t>816332008474</t>
  </si>
  <si>
    <t>816332008450</t>
  </si>
  <si>
    <t>816332008412</t>
  </si>
  <si>
    <t>816332008467</t>
  </si>
  <si>
    <t>816332008375</t>
  </si>
  <si>
    <t>816332008481</t>
  </si>
  <si>
    <t>816332008603</t>
  </si>
  <si>
    <t>816332009701</t>
  </si>
  <si>
    <t>816332008559</t>
  </si>
  <si>
    <t>816332008573</t>
  </si>
  <si>
    <t>816332008597</t>
  </si>
  <si>
    <t>816332008689</t>
  </si>
  <si>
    <t>816332009648</t>
  </si>
  <si>
    <t>816332008610</t>
  </si>
  <si>
    <t>816332008627</t>
  </si>
  <si>
    <t>816332008634</t>
  </si>
  <si>
    <t>816332003011</t>
  </si>
  <si>
    <t>816332005329</t>
  </si>
  <si>
    <t>816332001864</t>
  </si>
  <si>
    <t>816332003226</t>
  </si>
  <si>
    <t>816332003578</t>
  </si>
  <si>
    <t>816332002960</t>
  </si>
  <si>
    <t>816332002663</t>
  </si>
  <si>
    <t>816332005565</t>
  </si>
  <si>
    <t>816332005589</t>
  </si>
  <si>
    <t>816332006579</t>
  </si>
  <si>
    <t>816332005459</t>
  </si>
  <si>
    <t>816332005473</t>
  </si>
  <si>
    <t>816332005480</t>
  </si>
  <si>
    <t>816332005503</t>
  </si>
  <si>
    <t>816332005510</t>
  </si>
  <si>
    <t>816332005527</t>
  </si>
  <si>
    <t>816332005541</t>
  </si>
  <si>
    <t>816332006562</t>
  </si>
  <si>
    <t>816332004452</t>
  </si>
  <si>
    <t>816332004469</t>
  </si>
  <si>
    <t>816332004476</t>
  </si>
  <si>
    <t>816332006418</t>
  </si>
  <si>
    <t>816332002441</t>
  </si>
  <si>
    <t>816332002915</t>
  </si>
  <si>
    <t>816332000676</t>
  </si>
  <si>
    <t>816332000546</t>
  </si>
  <si>
    <t>816332000591</t>
  </si>
  <si>
    <t>816332000928</t>
  </si>
  <si>
    <t>816332000690</t>
  </si>
  <si>
    <t>816332002403</t>
  </si>
  <si>
    <t>816332000898</t>
  </si>
  <si>
    <t>816332001291</t>
  </si>
  <si>
    <t>816332009853</t>
  </si>
  <si>
    <t>816332001413</t>
  </si>
  <si>
    <t>SR-XL</t>
  </si>
  <si>
    <t>SR-LG</t>
  </si>
  <si>
    <t>SR-SM</t>
  </si>
  <si>
    <t>816332009785</t>
  </si>
  <si>
    <t>816332009761</t>
  </si>
  <si>
    <t>816332009778</t>
  </si>
  <si>
    <t>816332009846</t>
  </si>
  <si>
    <t>816332009730</t>
  </si>
  <si>
    <t>816332009723</t>
  </si>
  <si>
    <t>816332001437</t>
  </si>
  <si>
    <t>816332009754</t>
  </si>
  <si>
    <t>816332201493</t>
  </si>
  <si>
    <t>San Juan Vertical Chest Pack - Replaceable Foam</t>
  </si>
  <si>
    <t>Lifestyle—Apparel</t>
  </si>
  <si>
    <t>Lifestyle—Fishpond Stickers</t>
  </si>
  <si>
    <t>TSD</t>
  </si>
  <si>
    <t>TLSD</t>
  </si>
  <si>
    <t xml:space="preserve">Thunderhead Large Submersible Duffel </t>
  </si>
  <si>
    <t>816332010354</t>
  </si>
  <si>
    <t>816332010361</t>
  </si>
  <si>
    <t>NEN-BT</t>
  </si>
  <si>
    <t>Nomad Emerger Net- Brown Trout</t>
  </si>
  <si>
    <t>NEN-O</t>
  </si>
  <si>
    <t>Nomad Emerger Net- Original</t>
  </si>
  <si>
    <t>816332010248</t>
  </si>
  <si>
    <t>816332010255</t>
  </si>
  <si>
    <t>LMDWBH</t>
  </si>
  <si>
    <t>Large Molded Water Bottle Holder</t>
  </si>
  <si>
    <t>816332010231</t>
  </si>
  <si>
    <t>BTFP</t>
  </si>
  <si>
    <t>816332010262</t>
  </si>
  <si>
    <t xml:space="preserve">Beavertail Fly Patch </t>
  </si>
  <si>
    <t>MTS-O7</t>
  </si>
  <si>
    <t>Maori Trout Sticker- Overcast- 7"</t>
  </si>
  <si>
    <t>816332010781</t>
  </si>
  <si>
    <t>FWSB</t>
  </si>
  <si>
    <t>Freshwater Sticker Bundle</t>
  </si>
  <si>
    <t>SWSB</t>
  </si>
  <si>
    <t>Saltwater Sticker Bundle</t>
  </si>
  <si>
    <t>816332010804</t>
  </si>
  <si>
    <t>816332010811</t>
  </si>
  <si>
    <t xml:space="preserve">FP Field </t>
  </si>
  <si>
    <t>TSB-CO</t>
  </si>
  <si>
    <t>Thunderhead Submersible Backpack- Cutthroat Orange</t>
  </si>
  <si>
    <t>TSB-Y</t>
  </si>
  <si>
    <t>Thunderhead Submersible Backpack- Yucca</t>
  </si>
  <si>
    <t>816332011023</t>
  </si>
  <si>
    <t>THS-Y</t>
  </si>
  <si>
    <t>Thunderhead Sling- Yucca</t>
  </si>
  <si>
    <t>816332011122</t>
  </si>
  <si>
    <t>TSL-Y</t>
  </si>
  <si>
    <t>Thunderhead Submersible Lumbar- Yucca</t>
  </si>
  <si>
    <t>816332011252</t>
  </si>
  <si>
    <t>CGB-Y</t>
  </si>
  <si>
    <t>Cutbank Gear Bag- Yucca</t>
  </si>
  <si>
    <t>816332011269</t>
  </si>
  <si>
    <t>Bitch Creek Tech Pack - Cutthroat Green</t>
  </si>
  <si>
    <t>BCTP-CG</t>
  </si>
  <si>
    <t>816322011552</t>
  </si>
  <si>
    <t>GGP-G</t>
  </si>
  <si>
    <t>Gunnison Guide Pack- Gravel</t>
  </si>
  <si>
    <t>816332011085</t>
  </si>
  <si>
    <t>GRGB-G</t>
  </si>
  <si>
    <t>Green River Gear Bag- Granite</t>
  </si>
  <si>
    <t>816332011245</t>
  </si>
  <si>
    <t>BWB</t>
  </si>
  <si>
    <t>Burrito Wader Bag</t>
  </si>
  <si>
    <t>816332011238</t>
  </si>
  <si>
    <t>TRC-G</t>
  </si>
  <si>
    <t>Teton Rolling Carry-On</t>
  </si>
  <si>
    <t>816332011214</t>
  </si>
  <si>
    <t>GTRD-G</t>
  </si>
  <si>
    <t>Grand Teton Rolling Luggage</t>
  </si>
  <si>
    <t>816332011221</t>
  </si>
  <si>
    <t>NEN-RA</t>
  </si>
  <si>
    <t>Nomad Emerger Net- River Armor</t>
  </si>
  <si>
    <t>816332011054</t>
  </si>
  <si>
    <t>NMLN-RA</t>
  </si>
  <si>
    <t>Nomad Mid-Length Net - River Armor</t>
  </si>
  <si>
    <t>816332011047</t>
  </si>
  <si>
    <t>AHR-M</t>
  </si>
  <si>
    <t>Arrowhead Retractor- Moss</t>
  </si>
  <si>
    <t>816332011078</t>
  </si>
  <si>
    <t>HGTH-XL</t>
  </si>
  <si>
    <t>Headgate Tippet Holder - XL</t>
  </si>
  <si>
    <t>816332011061</t>
  </si>
  <si>
    <t>RR2-CO</t>
  </si>
  <si>
    <t>River Rat 2.0- Cutthroat Orange</t>
  </si>
  <si>
    <t>RR2-Y</t>
  </si>
  <si>
    <t>River Rat 2.0- Yucca</t>
  </si>
  <si>
    <t>816332011108</t>
  </si>
  <si>
    <t>TS-DF-4</t>
  </si>
  <si>
    <t>Thermal Die Cut Sticker- Dorsal Fin - 4"</t>
  </si>
  <si>
    <t>TS-P-4</t>
  </si>
  <si>
    <t>Thermal Die Cut Sticker- Pescado - 4"</t>
  </si>
  <si>
    <t>TS-P-8</t>
  </si>
  <si>
    <t>Thermal Die Cut Sticker- Pescado - 8"</t>
  </si>
  <si>
    <t>TS-RF-8</t>
  </si>
  <si>
    <t>Thermal Die Cut Sticker- Redfish - 8"</t>
  </si>
  <si>
    <t>TS-HW-4.5</t>
  </si>
  <si>
    <t>Thermal Die Cut Sticker- Headwater-4.5"</t>
  </si>
  <si>
    <t>816322011484</t>
  </si>
  <si>
    <t>816322011507</t>
  </si>
  <si>
    <t>816322011514</t>
  </si>
  <si>
    <t>816322011521</t>
  </si>
  <si>
    <t>816322011538</t>
  </si>
  <si>
    <t xml:space="preserve">Fishpond Sunscreen - SPF 30 </t>
  </si>
  <si>
    <t xml:space="preserve">Fishpond Face Stick - SPF 50 </t>
  </si>
  <si>
    <t xml:space="preserve">Fishpond Lip Balm - SPF 15 </t>
  </si>
  <si>
    <t>GGP-RF</t>
  </si>
  <si>
    <t>Gunnison Guide Pack- Replacement Foam</t>
  </si>
  <si>
    <t>816332011092</t>
  </si>
  <si>
    <t>Case Pack of 4</t>
  </si>
  <si>
    <t>DCRRC-G</t>
  </si>
  <si>
    <t>Dakota Carry-On Rod &amp; Reel Case - Granite</t>
  </si>
  <si>
    <t>Thunderhead Sling- Shale</t>
  </si>
  <si>
    <t>THS-S</t>
  </si>
  <si>
    <t>816332011832</t>
  </si>
  <si>
    <t>Thunderhead Submersible Lumbar- Shale</t>
  </si>
  <si>
    <t>TSL-S</t>
  </si>
  <si>
    <t>816332011849</t>
  </si>
  <si>
    <t>Thunderhead Chest Pack- Shale</t>
  </si>
  <si>
    <t>THCP-S</t>
  </si>
  <si>
    <t>TSD-S</t>
  </si>
  <si>
    <t>Thunderhead Submersible Duffel-Yucca</t>
  </si>
  <si>
    <t>816332011818</t>
  </si>
  <si>
    <t>Thunderhead Submersible Duffel- Cutthroat Orange</t>
  </si>
  <si>
    <t>TRTD-Y</t>
  </si>
  <si>
    <t>Thunderhead Roll-Top Duffel- Yucca</t>
  </si>
  <si>
    <t>816322011866</t>
  </si>
  <si>
    <t>WRRTB-S</t>
  </si>
  <si>
    <t>Wind River Roll-Top Backpack- Shale</t>
  </si>
  <si>
    <t>816332012617</t>
  </si>
  <si>
    <t>Castaway-Top Gear Bag- Shale</t>
  </si>
  <si>
    <t>CRTGB-S</t>
  </si>
  <si>
    <t>816332012600</t>
  </si>
  <si>
    <t>Switchback Wading Belt System</t>
  </si>
  <si>
    <t>SBBS</t>
  </si>
  <si>
    <t>WBWB</t>
  </si>
  <si>
    <t>816332012099</t>
  </si>
  <si>
    <t>West Bank Wading Belt</t>
  </si>
  <si>
    <t>CCCP</t>
  </si>
  <si>
    <t>Cross-Current Chest Pack</t>
  </si>
  <si>
    <t>816332012075</t>
  </si>
  <si>
    <t>FTWD</t>
  </si>
  <si>
    <t>Flattops Wader Duffel</t>
  </si>
  <si>
    <t>816332011870</t>
  </si>
  <si>
    <t>Nomad Replacement Rubber Net - 15" Black</t>
  </si>
  <si>
    <t>NRRN-SBK</t>
  </si>
  <si>
    <t>816332012686</t>
  </si>
  <si>
    <t>NRRN-LBK</t>
  </si>
  <si>
    <t>EJ-RA</t>
  </si>
  <si>
    <t>Nomad El Jefe Net- River Armor</t>
  </si>
  <si>
    <t>816332011771</t>
  </si>
  <si>
    <t>FLT-C/BO</t>
  </si>
  <si>
    <t>Fishpond Luggage Tag- Charcoal/ Burnt Orange</t>
  </si>
  <si>
    <t>816332012563</t>
  </si>
  <si>
    <t>FH-BT</t>
  </si>
  <si>
    <t>Floatant Bottle Holder - Brown Trout</t>
  </si>
  <si>
    <t>FH-S</t>
  </si>
  <si>
    <t>Floatant Bottle Holder - Steelhead</t>
  </si>
  <si>
    <t>FH-CO</t>
  </si>
  <si>
    <t>Floatant Bottle Holder - Cutthroat Orange</t>
  </si>
  <si>
    <t>DSBH-BT</t>
  </si>
  <si>
    <t>Dry Shake Bottle Holder - Brown Trout</t>
  </si>
  <si>
    <t>DSBH-S</t>
  </si>
  <si>
    <t>Dry Shake Bottle Holder - Steelhead</t>
  </si>
  <si>
    <t>DSBH-CO</t>
  </si>
  <si>
    <t>Dry Shake Bottle Holder - Cutthroat Orange</t>
  </si>
  <si>
    <t>816332012327</t>
  </si>
  <si>
    <t>816332012334</t>
  </si>
  <si>
    <t>816332012341</t>
  </si>
  <si>
    <t>816332012358</t>
  </si>
  <si>
    <t>816332012365</t>
  </si>
  <si>
    <t>816332012372</t>
  </si>
  <si>
    <t>Largemouth PIOPOD Microtrash Container- Cutthroat Orange</t>
  </si>
  <si>
    <t>Largemouth PIOPOD Microtrash Container- Steelhead Blue</t>
  </si>
  <si>
    <t>LMPIO-CO</t>
  </si>
  <si>
    <t>LMPIO-SB</t>
  </si>
  <si>
    <t>816332012105</t>
  </si>
  <si>
    <t>816332012112</t>
  </si>
  <si>
    <t>QSRH-2.0</t>
  </si>
  <si>
    <t>QuikShot Rod Holder 2.0</t>
  </si>
  <si>
    <t>ERH-M</t>
  </si>
  <si>
    <t>ERH-L</t>
  </si>
  <si>
    <t>Eddy River Hat- Medium</t>
  </si>
  <si>
    <t>Eddy River Hat- Large</t>
  </si>
  <si>
    <t>816332012389</t>
  </si>
  <si>
    <t>816332012396</t>
  </si>
  <si>
    <t>CTS-6</t>
  </si>
  <si>
    <t>Cruiser Sticker- 6"</t>
  </si>
  <si>
    <t>EPS-5</t>
  </si>
  <si>
    <t>Endless Permit Sticker - 5"</t>
  </si>
  <si>
    <t>MHS-6</t>
  </si>
  <si>
    <t>Meathead Sticker - 6"</t>
  </si>
  <si>
    <t>LPS-6</t>
  </si>
  <si>
    <t>Las Pampas Sticker - 6"</t>
  </si>
  <si>
    <t>TS-P-4-A</t>
  </si>
  <si>
    <t>Thermal Die Cut Sticker- Pescado - 4"- Aqua</t>
  </si>
  <si>
    <t>TS-P-8-A</t>
  </si>
  <si>
    <t>Thermal Die Cut Sticker- Pescado - 8"- Aqua</t>
  </si>
  <si>
    <t>TS-P-6-A</t>
  </si>
  <si>
    <t>Thermal Die Cut Sticker- Permit - 6"- Aqua</t>
  </si>
  <si>
    <t>TS-P-6</t>
  </si>
  <si>
    <t>Thermal Die Cut Sticker- Permit - 6"</t>
  </si>
  <si>
    <t>TS-DF-4-A</t>
  </si>
  <si>
    <t>Thermal Die Cut Sticker- Dorsal Fin - 4"-Aqua</t>
  </si>
  <si>
    <t>TS-HW-4.5-A</t>
  </si>
  <si>
    <t>Thermal Die Cut Sticker- Headwaters - 4.5"-Aqua</t>
  </si>
  <si>
    <t>TS-DH-4.5</t>
  </si>
  <si>
    <t>Thermal Die Cut Sticker- Double haul - 4.5"</t>
  </si>
  <si>
    <t>TS-DH-4.5-A</t>
  </si>
  <si>
    <t>Thermal Die Cut Sticker- Double haul - 4.5"-Aqua</t>
  </si>
  <si>
    <t>816332012136</t>
  </si>
  <si>
    <t>816332012143</t>
  </si>
  <si>
    <t>816332012167</t>
  </si>
  <si>
    <t>816332012174</t>
  </si>
  <si>
    <t>816332012181</t>
  </si>
  <si>
    <t>816332012198</t>
  </si>
  <si>
    <t>816332012204</t>
  </si>
  <si>
    <t>816332012211</t>
  </si>
  <si>
    <t>816332012228</t>
  </si>
  <si>
    <t>816332012235</t>
  </si>
  <si>
    <t>816332012242</t>
  </si>
  <si>
    <t>816332012259</t>
  </si>
  <si>
    <t>SDC-M-BT</t>
  </si>
  <si>
    <t>Salty Dog Collar - Med - Brown Trout</t>
  </si>
  <si>
    <t>SDC-M-S</t>
  </si>
  <si>
    <t>Salty Dog Collar - Med - Steelhead</t>
  </si>
  <si>
    <t>SDC-M-CO</t>
  </si>
  <si>
    <t>Salty Dog Collar - Med - Cutthroat Orange</t>
  </si>
  <si>
    <t>SDL-BT</t>
  </si>
  <si>
    <t>Salty Dog Leash - Brown Trout</t>
  </si>
  <si>
    <t>SDL-S</t>
  </si>
  <si>
    <t>Salty Dog Leash - Steelhead</t>
  </si>
  <si>
    <t>SDL-CO</t>
  </si>
  <si>
    <t>Salty Dog Leash - Cutthroat Orange</t>
  </si>
  <si>
    <t>816332012266</t>
  </si>
  <si>
    <t>816332012273</t>
  </si>
  <si>
    <t>816332012280</t>
  </si>
  <si>
    <t>816332012297</t>
  </si>
  <si>
    <t>816332012303</t>
  </si>
  <si>
    <t>816332012310</t>
  </si>
  <si>
    <t>816322011859</t>
  </si>
  <si>
    <t xml:space="preserve">Nomad Replacement Rubber Net - 19" Black </t>
  </si>
  <si>
    <t>TSB-S</t>
  </si>
  <si>
    <t>Thunderhead Submersible Backpack- Shale</t>
  </si>
  <si>
    <t>TSB-RC</t>
  </si>
  <si>
    <t>Thunderhead Submersible Backpack- Riverbed Camo</t>
  </si>
  <si>
    <t>New Color</t>
  </si>
  <si>
    <t>Thunderhead Submersible Sling- Riverbed Camo</t>
  </si>
  <si>
    <t>THS-RC</t>
  </si>
  <si>
    <t>Thunderhead Submersible Lumbar- Riverbed Camo</t>
  </si>
  <si>
    <t>TLSD-RC</t>
  </si>
  <si>
    <t>Thunderhead Large Submersible Duffel- Riverbed Camo</t>
  </si>
  <si>
    <t>THP-S</t>
  </si>
  <si>
    <t>Thunderhead Submersible Pouch- Shale</t>
  </si>
  <si>
    <t>THP-Y</t>
  </si>
  <si>
    <t>Thunderhead Submersible Pouch- Yucca</t>
  </si>
  <si>
    <t>TDB-CO</t>
  </si>
  <si>
    <t>TDB-S</t>
  </si>
  <si>
    <t>Thunderhead Roll-Top Dry Bag- Shale</t>
  </si>
  <si>
    <t>Thunderhead Roll-Top Dry Bag- Cutthroat Orange</t>
  </si>
  <si>
    <t>River Rat 2.0- Shale</t>
  </si>
  <si>
    <t>RR2-S</t>
  </si>
  <si>
    <t>RR2-RC</t>
  </si>
  <si>
    <t>River Rat 2.0- Riverbed Camo</t>
  </si>
  <si>
    <t>UTV-M</t>
  </si>
  <si>
    <t>Upstream Tech Vest- Men's</t>
  </si>
  <si>
    <t>UTV-W</t>
  </si>
  <si>
    <t>Upstream Tech Vest- Women's</t>
  </si>
  <si>
    <t>TFYV</t>
  </si>
  <si>
    <t>Tenderfoot Youth Vest</t>
  </si>
  <si>
    <t>FHSP-G</t>
  </si>
  <si>
    <t>Flathead Sling Pack- Gravel</t>
  </si>
  <si>
    <t>BRCP-PM</t>
  </si>
  <si>
    <t>Blue River Chest/Lumbar Pack - Peat Moss</t>
  </si>
  <si>
    <t>816332013164</t>
  </si>
  <si>
    <t>San Juan Vertical Chest Pack - Tidal Blue</t>
  </si>
  <si>
    <t>SJVCP-TB</t>
  </si>
  <si>
    <t>JBD-PM</t>
  </si>
  <si>
    <t>Jagged Basin Duffel- Peat Moss</t>
  </si>
  <si>
    <t>816332013188</t>
  </si>
  <si>
    <t>RBBP-PM</t>
  </si>
  <si>
    <t>River Bank Backpack - Peat Moss</t>
  </si>
  <si>
    <t>LPFS-PM</t>
  </si>
  <si>
    <t>Lodgepole Fishing Satchel - Peat Moss</t>
  </si>
  <si>
    <t>HMB-PM</t>
  </si>
  <si>
    <t>Half Moon Weekender- Peat Moss</t>
  </si>
  <si>
    <t>BHKB-PM</t>
  </si>
  <si>
    <t>Bighorn Kit Bag - Peat Moss</t>
  </si>
  <si>
    <t>BB-PM</t>
  </si>
  <si>
    <t>Boulder Briefcase - Peat Moss</t>
  </si>
  <si>
    <t>CCTK-PM</t>
  </si>
  <si>
    <t>Cabin Creek Toiletry Kit - Peat Moss</t>
  </si>
  <si>
    <t>HTT-PM</t>
  </si>
  <si>
    <t>Horse Thief Tote- Peat Moss</t>
  </si>
  <si>
    <t>BC-PM</t>
  </si>
  <si>
    <t>Blizzard Cooler- Peat Moss</t>
  </si>
  <si>
    <t>ISC-PM</t>
  </si>
  <si>
    <t>Ice Storm Soft Cooler-Peat Moss</t>
  </si>
  <si>
    <t>ENTP-PM</t>
  </si>
  <si>
    <t>Eagle's Nest Travel Pouch - Peat Moss</t>
  </si>
  <si>
    <t>FLT-PM</t>
  </si>
  <si>
    <t>FP Field Luggage Tag- Peat Moss</t>
  </si>
  <si>
    <t>DCRRC-45-G</t>
  </si>
  <si>
    <t>Dakota Rod &amp; Reel Case - 45" - Granite</t>
  </si>
  <si>
    <t>TRRC-4</t>
  </si>
  <si>
    <t>Thunderhead Rod &amp; Reel Case- 4pcs</t>
  </si>
  <si>
    <t>TRRC-2</t>
  </si>
  <si>
    <t>Thunderhead Rod &amp; Reel Case- 2pcs</t>
  </si>
  <si>
    <t>JRTC-G</t>
  </si>
  <si>
    <t>Jackalope Rod Tube Case- Granite</t>
  </si>
  <si>
    <t>SRC-G</t>
  </si>
  <si>
    <t>Stowaway Reel Case- Granite</t>
  </si>
  <si>
    <t>RRC-L-SA/SAB</t>
  </si>
  <si>
    <t>Ripple Reel Case- Large- Sand/Saddle Brown</t>
  </si>
  <si>
    <t>RRC-M-TB</t>
  </si>
  <si>
    <t>Ripple Reel Case- Medium- Tidal Blue</t>
  </si>
  <si>
    <t>Nomad Mid-length Net- Riverbed Camo</t>
  </si>
  <si>
    <t>NMLN-RBC</t>
  </si>
  <si>
    <t>816332012976</t>
  </si>
  <si>
    <t>EJ-RBC</t>
  </si>
  <si>
    <t>Nomad El Jefe Net - Riverbed Camo</t>
  </si>
  <si>
    <t>NMLBN-SC</t>
  </si>
  <si>
    <t>Nomad Mid-Length Boat Net - Salty Camo</t>
  </si>
  <si>
    <t>NBN-RBC</t>
  </si>
  <si>
    <t>Nomad Boat Net- Riverbed Camo</t>
  </si>
  <si>
    <t>AHR-BR</t>
  </si>
  <si>
    <t>Arrowhead Retractor- Blackrock</t>
  </si>
  <si>
    <t>SBTP-S</t>
  </si>
  <si>
    <t>Sandbar Travel Pouch- Small</t>
  </si>
  <si>
    <t>SBTP-M</t>
  </si>
  <si>
    <t>SBTP-L</t>
  </si>
  <si>
    <t>Sandbar Travel Pouch- Medium</t>
  </si>
  <si>
    <t>Sandbar Travel Pouch- Large</t>
  </si>
  <si>
    <t>ERH-XL</t>
  </si>
  <si>
    <t>Eddy River Hat- X-Large</t>
  </si>
  <si>
    <t>Eddy River Hat- Small</t>
  </si>
  <si>
    <t>ERH-S</t>
  </si>
  <si>
    <t>MHH-C/S</t>
  </si>
  <si>
    <t>Meathead hat- Charcoal/Slate</t>
  </si>
  <si>
    <t>MTH-S/S</t>
  </si>
  <si>
    <t>Maori Trout Hat- Sandstone/Slate</t>
  </si>
  <si>
    <t>PH-LP-R/S</t>
  </si>
  <si>
    <t>PH-R/S</t>
  </si>
  <si>
    <t>Pescado Hat- Low Profile-Redrock/Slate</t>
  </si>
  <si>
    <t>Pescado Hat- Redrock/Slate</t>
  </si>
  <si>
    <t>STH-S/B</t>
  </si>
  <si>
    <t>Slab Trucker Hat-Sandstone/Brown</t>
  </si>
  <si>
    <t>Las Pampas Hat- Redrock/Slate</t>
  </si>
  <si>
    <t>LPH-R/S</t>
  </si>
  <si>
    <t>RTH-O</t>
  </si>
  <si>
    <t>Rainbow Trout Hat- Olive</t>
  </si>
  <si>
    <t>BH-O</t>
  </si>
  <si>
    <t>Brookie Hat- Olive</t>
  </si>
  <si>
    <t>Drifter Hat- Low Profile- Granite/Clouds</t>
  </si>
  <si>
    <t>DH-G/C</t>
  </si>
  <si>
    <t>DH-LP-G/C</t>
  </si>
  <si>
    <t>Drifter Hat- Granite/Clouds</t>
  </si>
  <si>
    <t>DTH-C/S</t>
  </si>
  <si>
    <t>Don't Tredd Hat- Charcoal/Slate</t>
  </si>
  <si>
    <t>KTH-M</t>
  </si>
  <si>
    <t>King Trucker Hat- Mist</t>
  </si>
  <si>
    <t>PTH-CO</t>
  </si>
  <si>
    <t>Pescado Hat- Cutty Orange</t>
  </si>
  <si>
    <t>LTH-FB</t>
  </si>
  <si>
    <t>Lecoqelton Trout Hat- Full Back</t>
  </si>
  <si>
    <t>CTH-FB-C/B</t>
  </si>
  <si>
    <t>Cruiser Trout Hat- Full Back- Chalk Bluff</t>
  </si>
  <si>
    <t>PH-FB-G</t>
  </si>
  <si>
    <t>Pecado Hat- Full Back- Granite</t>
  </si>
  <si>
    <t>FBH-L/B</t>
  </si>
  <si>
    <t>Foamy Brown Hat- Limestone/Bark</t>
  </si>
  <si>
    <t>DFTH-B/C</t>
  </si>
  <si>
    <t>Drifter Foam Trucker Hat- Brown/Cream</t>
  </si>
  <si>
    <t>KV-G</t>
  </si>
  <si>
    <t>King Visor- Granite</t>
  </si>
  <si>
    <t>Lifestyle</t>
  </si>
  <si>
    <t>NGN-0</t>
  </si>
  <si>
    <t>KS-G-S</t>
  </si>
  <si>
    <t>King Shirt- Granite- Small</t>
  </si>
  <si>
    <t>KS-G-M</t>
  </si>
  <si>
    <t>KS-G-L</t>
  </si>
  <si>
    <t>KS-G-XL</t>
  </si>
  <si>
    <t>KS-G-XXL</t>
  </si>
  <si>
    <t>King Shirt- Granite- Medium</t>
  </si>
  <si>
    <t>King Shirt- Granite- Large</t>
  </si>
  <si>
    <t>King Shirt- Granite- 2X-large</t>
  </si>
  <si>
    <t>King Shirt- Granite- X-Large</t>
  </si>
  <si>
    <t>DS-G-S</t>
  </si>
  <si>
    <t>Drifter Shirt- Granite- Small</t>
  </si>
  <si>
    <t>Drifter Shirt- Granite- Medium</t>
  </si>
  <si>
    <t>Drifter Shirt- Granite- Large</t>
  </si>
  <si>
    <t>Drifter Shirt- Granite- X-Large</t>
  </si>
  <si>
    <t>Drifter Shirt- Granite- 2X-Large</t>
  </si>
  <si>
    <t>DS-G-XXL</t>
  </si>
  <si>
    <t>DS-G-XL</t>
  </si>
  <si>
    <t>DS-G-L</t>
  </si>
  <si>
    <t>DS-G-M</t>
  </si>
  <si>
    <t>LS-O-S</t>
  </si>
  <si>
    <t>Local Shirt- Olive- Small</t>
  </si>
  <si>
    <t>Local Shirt- Olive- Medium</t>
  </si>
  <si>
    <t>Local Shirt- Olive- Large</t>
  </si>
  <si>
    <t>Local Shirt- Olive- X-Large</t>
  </si>
  <si>
    <t>Local Shirt- Olive- 2X-Large</t>
  </si>
  <si>
    <t>LS-O-M</t>
  </si>
  <si>
    <t>LS-O-L</t>
  </si>
  <si>
    <t>LS-O-XL</t>
  </si>
  <si>
    <t>LS-O-XXL</t>
  </si>
  <si>
    <t>TWB-TB</t>
  </si>
  <si>
    <t>TWB-SG</t>
  </si>
  <si>
    <t>Trucha Webbing Belt- Sage Green</t>
  </si>
  <si>
    <t>Trucha Webbing Belt- Tidal Blue</t>
  </si>
  <si>
    <t>Trucha Webbing Belt- Burnt Orange</t>
  </si>
  <si>
    <t>TWB-BO</t>
  </si>
  <si>
    <t>BWTFB-PM</t>
  </si>
  <si>
    <t>BWTWB-PM</t>
  </si>
  <si>
    <t>Bow Wow Travel Food Bowl- Peat Moss</t>
  </si>
  <si>
    <t>Bow Wow Travel Water Bowl- Peat Moss</t>
  </si>
  <si>
    <t>LS-6</t>
  </si>
  <si>
    <t>Local Sitcker- 6"</t>
  </si>
  <si>
    <t>Drifter Sticker- 5"</t>
  </si>
  <si>
    <t>DS-5</t>
  </si>
  <si>
    <t>SKS-5.5</t>
  </si>
  <si>
    <t>Sunrise King Sticker- 5.5"</t>
  </si>
  <si>
    <t>TS-SF-4-A</t>
  </si>
  <si>
    <t>Thermal Die Cut Sticker- Salty Fin- 4.5"-Aqua</t>
  </si>
  <si>
    <t>Lifestyle/Hats</t>
  </si>
  <si>
    <t>FPSS-PK</t>
  </si>
  <si>
    <t>FPFS-PK</t>
  </si>
  <si>
    <t>FPLB-PK</t>
  </si>
  <si>
    <t>816332013737</t>
  </si>
  <si>
    <t>816332013744</t>
  </si>
  <si>
    <t>816332013751</t>
  </si>
  <si>
    <t>CGB-RP</t>
  </si>
  <si>
    <t>Cutbank Replacement Foam Patch (1pcs)</t>
  </si>
  <si>
    <t>CCCP-RF</t>
  </si>
  <si>
    <t>Cross Current Chest Pack- Replacement Foam</t>
  </si>
  <si>
    <t>TSL-RC</t>
  </si>
  <si>
    <t>Tacky</t>
  </si>
  <si>
    <t>TOFB</t>
  </si>
  <si>
    <t>Tacky Original Fly Box</t>
  </si>
  <si>
    <t>Tacky Original Fly Box- 2X</t>
  </si>
  <si>
    <t>TOFB-2X</t>
  </si>
  <si>
    <t>Tacky Daypack Fly Box</t>
  </si>
  <si>
    <t>TDPFB</t>
  </si>
  <si>
    <t>Tacky Daypack Fly Box-2X</t>
  </si>
  <si>
    <t>TDPFB-2X</t>
  </si>
  <si>
    <t>Tacky Big Bug Fly Box-2X</t>
  </si>
  <si>
    <t>TBBFB-2X</t>
  </si>
  <si>
    <t>Tacky Dry Fly Box</t>
  </si>
  <si>
    <t>TDFB</t>
  </si>
  <si>
    <t>Tacky Catch-All Fly Box- 2X</t>
  </si>
  <si>
    <t>TCAFB-2X</t>
  </si>
  <si>
    <t>Tacky Flydrophobic Fly Box</t>
  </si>
  <si>
    <t>TFFB</t>
  </si>
  <si>
    <t>Tacky Fly Dock</t>
  </si>
  <si>
    <t>TFD</t>
  </si>
  <si>
    <t>TDHFB-BO</t>
  </si>
  <si>
    <t>Tacky Double Haul Fly Box- Burnt Orange</t>
  </si>
  <si>
    <t>TPFB-BB</t>
  </si>
  <si>
    <t>Tacky Pescador Fly Box- Baja Blue</t>
  </si>
  <si>
    <t>TPFB-BO</t>
  </si>
  <si>
    <t>Tacky Pescador Fly Box- Burnt Orange</t>
  </si>
  <si>
    <t>TPFB-L-BB</t>
  </si>
  <si>
    <t>Tacky Pescador Fly Box- Large- Baja Blue</t>
  </si>
  <si>
    <t>Tacky Pescador Leaflet- Large</t>
  </si>
  <si>
    <t>TPL-L</t>
  </si>
  <si>
    <t>TPFB-XL-BB</t>
  </si>
  <si>
    <t>Tacky Pescador Leaflet- XL</t>
  </si>
  <si>
    <t>TPL-XL</t>
  </si>
  <si>
    <t>Tacky Pescador Fly Box- XL- Baja Blue</t>
  </si>
  <si>
    <t>816332014376</t>
  </si>
  <si>
    <t>Heritage Lightweight Hat</t>
  </si>
  <si>
    <t>HLWH</t>
  </si>
  <si>
    <t>SLWH</t>
  </si>
  <si>
    <t>Sabalo Lightweight Hat</t>
  </si>
  <si>
    <t>Golden Trout Hat- Full Back- Moss</t>
  </si>
  <si>
    <t>GTH-FB-M</t>
  </si>
  <si>
    <t>Dorsal Fin Hat- Full Back- Moss</t>
  </si>
  <si>
    <t>DFH-FB-M</t>
  </si>
  <si>
    <t>S5PH-O</t>
  </si>
  <si>
    <t>Sabalo 5-Panel Hat- Offshore</t>
  </si>
  <si>
    <t>DF5PH-O</t>
  </si>
  <si>
    <t>Dorsal Fin 5-Panel Hat- Offshore</t>
  </si>
  <si>
    <t>OPTH-S/O</t>
  </si>
  <si>
    <t>On Point Trucker Hat- Sandbar/Orange</t>
  </si>
  <si>
    <t>Heritage Trucker Hat- Slate</t>
  </si>
  <si>
    <t>HTH-S</t>
  </si>
  <si>
    <t xml:space="preserve">Pescado Trucker Hat- Riverbed Camo </t>
  </si>
  <si>
    <t>PTH-RBC</t>
  </si>
  <si>
    <t>816332014482</t>
  </si>
  <si>
    <t>Palometa Trucker Hat- Low Profile</t>
  </si>
  <si>
    <t>PTH-LP</t>
  </si>
  <si>
    <t>FTBTH</t>
  </si>
  <si>
    <t>Follow The Birds- Trucker Hat</t>
  </si>
  <si>
    <t>Heritage Trucker Hat- Sandbar/Orange</t>
  </si>
  <si>
    <t>HTH-S/O</t>
  </si>
  <si>
    <t>Maori Trout Kids Hat-Foamy</t>
  </si>
  <si>
    <t>MTKH-F</t>
  </si>
  <si>
    <t>816332014512</t>
  </si>
  <si>
    <t>DFKH-FB</t>
  </si>
  <si>
    <t>Dorsal Fin Kids Hat- Full Back</t>
  </si>
  <si>
    <t>Sabalo Lightweight Visor</t>
  </si>
  <si>
    <t>SLWV</t>
  </si>
  <si>
    <t>STH</t>
  </si>
  <si>
    <t>Sabalo Trucker Hat</t>
  </si>
  <si>
    <t>Palometa Shirt- Granite- Small</t>
  </si>
  <si>
    <t>PS-G-S</t>
  </si>
  <si>
    <t>Palometa Shirt- Granite- Medium</t>
  </si>
  <si>
    <t>PS-G-M</t>
  </si>
  <si>
    <t>Palometa Shirt- Granite- Large</t>
  </si>
  <si>
    <t>PS-G-L</t>
  </si>
  <si>
    <t>816332014567</t>
  </si>
  <si>
    <t>Palometa Shirt- Granite- X-Large</t>
  </si>
  <si>
    <t>PS-G-XL</t>
  </si>
  <si>
    <t>PS-G-XXL</t>
  </si>
  <si>
    <t>Palometa Shirt- Granite- 2X-Large</t>
  </si>
  <si>
    <t>Silver King Shirt- Dusk- Small</t>
  </si>
  <si>
    <t>SKS-D-S</t>
  </si>
  <si>
    <t>Silver King Shirt- Dusk- Medium</t>
  </si>
  <si>
    <t>SKS-D-M</t>
  </si>
  <si>
    <t>Silver King Shirt- Dusk- Large</t>
  </si>
  <si>
    <t>SKS-D-L</t>
  </si>
  <si>
    <t>Silver King Shirt- Dusk- X-Large</t>
  </si>
  <si>
    <t>SKS-D-XL</t>
  </si>
  <si>
    <t>816332014628</t>
  </si>
  <si>
    <t>Silver King Shirt- Dusk- 2X-Large</t>
  </si>
  <si>
    <t>SKS-D-XXL</t>
  </si>
  <si>
    <t>Maori Trout Kids Shirt-Granite- 2T</t>
  </si>
  <si>
    <t>MTKS-G-2T</t>
  </si>
  <si>
    <t>Maori Trout Kids Shirt- Granite- 3T</t>
  </si>
  <si>
    <t>MTKS-G-3T</t>
  </si>
  <si>
    <t>Maori Trout Kids Shirt- Granite- 4T</t>
  </si>
  <si>
    <t>MTKS-G-4T</t>
  </si>
  <si>
    <t>MTBO-C/I-NB</t>
  </si>
  <si>
    <t>Maori Trout Onesie-Chill/Indigo-Newborn</t>
  </si>
  <si>
    <t>MTBO-C/I-6M</t>
  </si>
  <si>
    <t>Maori Trout Onesie-Chill/Indigo-6 Month</t>
  </si>
  <si>
    <t>MTBO-C/I-12M</t>
  </si>
  <si>
    <t>Maori Trout Onesie-Chill/Indigo-12 Month</t>
  </si>
  <si>
    <t>MTBO-C/I-18M</t>
  </si>
  <si>
    <t>Maori Trout Onesie-Chill/Indigo-18 Month</t>
  </si>
  <si>
    <t>Maori Trout Kids Shirt- Granite- 5T</t>
  </si>
  <si>
    <t>THP-RC</t>
  </si>
  <si>
    <t>Thunderhead Submersible Pouch- Riverbed Camo</t>
  </si>
  <si>
    <t>LCH-S</t>
  </si>
  <si>
    <t>Lowcountry Hat-Small</t>
  </si>
  <si>
    <t>LCH-M</t>
  </si>
  <si>
    <t>Lowcountry Hat-Medium</t>
  </si>
  <si>
    <t>LCH-L</t>
  </si>
  <si>
    <t>Lowcountry Hat-Large</t>
  </si>
  <si>
    <t>LCH-XL</t>
  </si>
  <si>
    <t>Lowcountry Hat-X-Large</t>
  </si>
  <si>
    <t>SPWS</t>
  </si>
  <si>
    <t>Switchback Pro Wading System</t>
  </si>
  <si>
    <t>TWFTK</t>
  </si>
  <si>
    <t>Tailwater Fly Tying Kit</t>
  </si>
  <si>
    <t>Fishing- Gear &amp; Bags</t>
  </si>
  <si>
    <t>HSC-TB</t>
  </si>
  <si>
    <t>Hailstorm Solft Cooler- Tidal Blue</t>
  </si>
  <si>
    <t>HSC-PM</t>
  </si>
  <si>
    <t>Hailstorm Soft Cooler- Peat Moss</t>
  </si>
  <si>
    <t>TWBH-RC</t>
  </si>
  <si>
    <t>TWBH-Y</t>
  </si>
  <si>
    <t>Thunderhead Water Bottle Holder- Riverbed Camo</t>
  </si>
  <si>
    <t>Thunderhead Water Bottle Holder- Yucca</t>
  </si>
  <si>
    <t>KWB-TB</t>
  </si>
  <si>
    <t>King Webbing Belt- Coral</t>
  </si>
  <si>
    <t>King Webbing Belt- Tidal Blue</t>
  </si>
  <si>
    <t>Fishpond 2021 Dealer Price List</t>
  </si>
  <si>
    <t>Redesigned for 2021</t>
  </si>
  <si>
    <t>Discontinued for 2021</t>
  </si>
  <si>
    <t>LGS</t>
  </si>
  <si>
    <t>Lariat Gear Straps</t>
  </si>
  <si>
    <t xml:space="preserve">Fishpond Sunscreen - SPF 30 Display Box (12pcs) Pre Season Only </t>
  </si>
  <si>
    <t xml:space="preserve">Fishpond Face Stick - SPF 50 Display Box (15pcs)  Pre Season Only </t>
  </si>
  <si>
    <t xml:space="preserve">Fishpond Lip Balm - SPF 15 Display Box (20pcs)  Pre Season Only </t>
  </si>
  <si>
    <t>HS-5</t>
  </si>
  <si>
    <t>Heritage Sticker-5"</t>
  </si>
  <si>
    <t>SK-5.5</t>
  </si>
  <si>
    <t>Silver King Sticker- 5.5"</t>
  </si>
  <si>
    <t>PPS-5</t>
  </si>
  <si>
    <t>Permit Paradise Sticker- 5"</t>
  </si>
  <si>
    <t>FTBS</t>
  </si>
  <si>
    <t>Follow The Birds Sticker</t>
  </si>
  <si>
    <t>TS-K-8</t>
  </si>
  <si>
    <t>Thermal Die Cut Sticker- King - 8"</t>
  </si>
  <si>
    <t> 816332014260</t>
  </si>
  <si>
    <t>TS-K-8-A</t>
  </si>
  <si>
    <t>Thermal Die Cut Sticker- King - 8" - Aqua</t>
  </si>
  <si>
    <t>TS-K-4-A</t>
  </si>
  <si>
    <t>Thermal Die Cut Sticker- King - 4" - Aqua</t>
  </si>
  <si>
    <t>TS-OP-5</t>
  </si>
  <si>
    <t>Thermal Die Cut Sticker- On Point - 5"</t>
  </si>
  <si>
    <t>MTKS-G-5T</t>
  </si>
  <si>
    <t>KWB-C</t>
  </si>
  <si>
    <t>2021 Retail</t>
  </si>
  <si>
    <t>Available December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</si>
</sst>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2" fontId="3" fillId="2" borderId="0" xfId="0" applyNumberFormat="1" applyFont="1" applyFill="1" applyBorder="1" applyAlignment="1" applyProtection="1">
      <alignment horizontal="left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Fill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8" fillId="0" borderId="0" xfId="0" applyFont="1" applyFill="1"/>
    <xf numFmtId="0" fontId="8" fillId="2" borderId="0" xfId="0" applyFont="1" applyFill="1"/>
    <xf numFmtId="0" fontId="8" fillId="3" borderId="0" xfId="0" applyFont="1" applyFill="1"/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/>
    <xf numFmtId="2" fontId="3" fillId="0" borderId="0" xfId="0" applyNumberFormat="1" applyFont="1" applyFill="1" applyBorder="1" applyAlignment="1">
      <alignment wrapText="1"/>
    </xf>
    <xf numFmtId="0" fontId="3" fillId="4" borderId="0" xfId="0" applyFont="1" applyFill="1" applyAlignment="1" applyProtection="1">
      <alignment horizontal="center"/>
      <protection hidden="1"/>
    </xf>
    <xf numFmtId="2" fontId="8" fillId="0" borderId="0" xfId="0" applyNumberFormat="1" applyFont="1" applyAlignment="1">
      <alignment horizontal="center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8" fillId="0" borderId="0" xfId="0" applyFont="1"/>
    <xf numFmtId="2" fontId="8" fillId="0" borderId="0" xfId="1" applyNumberFormat="1" applyFont="1" applyAlignment="1">
      <alignment horizontal="center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2" fontId="3" fillId="3" borderId="0" xfId="0" applyNumberFormat="1" applyFont="1" applyFill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8" fillId="3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/>
    <xf numFmtId="2" fontId="8" fillId="2" borderId="0" xfId="1" applyNumberFormat="1" applyFont="1" applyFill="1" applyAlignment="1">
      <alignment horizontal="center"/>
    </xf>
    <xf numFmtId="2" fontId="3" fillId="3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/>
    </xf>
    <xf numFmtId="0" fontId="3" fillId="2" borderId="0" xfId="0" applyFont="1" applyFill="1"/>
    <xf numFmtId="0" fontId="3" fillId="2" borderId="0" xfId="2" applyFont="1" applyFill="1"/>
    <xf numFmtId="0" fontId="10" fillId="0" borderId="0" xfId="0" applyFont="1" applyFill="1"/>
    <xf numFmtId="1" fontId="7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14" fillId="0" borderId="0" xfId="0" applyFont="1"/>
    <xf numFmtId="1" fontId="3" fillId="2" borderId="0" xfId="0" applyNumberFormat="1" applyFont="1" applyFill="1" applyAlignment="1" applyProtection="1">
      <alignment horizontal="center"/>
      <protection hidden="1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49" fontId="10" fillId="2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left" vertical="center"/>
      <protection hidden="1"/>
    </xf>
    <xf numFmtId="0" fontId="13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0" fontId="8" fillId="5" borderId="0" xfId="0" applyFont="1" applyFill="1"/>
    <xf numFmtId="2" fontId="3" fillId="5" borderId="0" xfId="0" applyNumberFormat="1" applyFont="1" applyFill="1" applyBorder="1" applyAlignment="1">
      <alignment wrapText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" fontId="10" fillId="5" borderId="0" xfId="0" applyNumberFormat="1" applyFont="1" applyFill="1" applyAlignment="1">
      <alignment horizontal="center"/>
    </xf>
    <xf numFmtId="0" fontId="3" fillId="6" borderId="0" xfId="0" applyFont="1" applyFill="1" applyProtection="1">
      <protection hidden="1"/>
    </xf>
    <xf numFmtId="0" fontId="3" fillId="6" borderId="0" xfId="2" applyFont="1" applyFill="1"/>
    <xf numFmtId="0" fontId="3" fillId="6" borderId="0" xfId="0" applyFont="1" applyFill="1"/>
    <xf numFmtId="0" fontId="3" fillId="6" borderId="0" xfId="0" applyFont="1" applyFill="1" applyAlignment="1" applyProtection="1">
      <alignment horizontal="center"/>
      <protection hidden="1"/>
    </xf>
    <xf numFmtId="1" fontId="3" fillId="6" borderId="0" xfId="0" applyNumberFormat="1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50800</xdr:rowOff>
    </xdr:from>
    <xdr:to>
      <xdr:col>6</xdr:col>
      <xdr:colOff>101600</xdr:colOff>
      <xdr:row>6</xdr:row>
      <xdr:rowOff>12700</xdr:rowOff>
    </xdr:to>
    <xdr:pic>
      <xdr:nvPicPr>
        <xdr:cNvPr id="1065" name="Picture 1" descr="Fishpond (1).eps">
          <a:extLst>
            <a:ext uri="{FF2B5EF4-FFF2-40B4-BE49-F238E27FC236}">
              <a16:creationId xmlns:a16="http://schemas.microsoft.com/office/drawing/2014/main" id="{DEE4F0A2-9FCE-324C-8C1C-04E391CC8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0800"/>
          <a:ext cx="1816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invt(%20139194%20)" TargetMode="External"/><Relationship Id="rId2" Type="http://schemas.openxmlformats.org/officeDocument/2006/relationships/hyperlink" Target="javascript:invt(%20139030%20)" TargetMode="External"/><Relationship Id="rId1" Type="http://schemas.openxmlformats.org/officeDocument/2006/relationships/hyperlink" Target="javascript:invt(%20139031%20)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43"/>
  <sheetViews>
    <sheetView tabSelected="1" zoomScale="150" zoomScaleNormal="150" zoomScalePageLayoutView="170" workbookViewId="0">
      <pane ySplit="8" topLeftCell="A185" activePane="bottomLeft" state="frozen"/>
      <selection pane="bottomLeft"/>
    </sheetView>
  </sheetViews>
  <sheetFormatPr defaultColWidth="10.83203125" defaultRowHeight="10.5" x14ac:dyDescent="0.25"/>
  <cols>
    <col min="1" max="1" width="13" style="1" bestFit="1" customWidth="1"/>
    <col min="2" max="2" width="38.6640625" style="1" customWidth="1"/>
    <col min="3" max="3" width="6.6640625" style="19" customWidth="1"/>
    <col min="4" max="4" width="9" style="3" customWidth="1"/>
    <col min="5" max="7" width="9" style="1" customWidth="1"/>
    <col min="8" max="8" width="8.83203125" style="1" customWidth="1"/>
    <col min="9" max="9" width="15.6640625" style="45" bestFit="1" customWidth="1"/>
    <col min="10" max="10" width="10.83203125" style="4"/>
    <col min="11" max="16384" width="10.83203125" style="1"/>
  </cols>
  <sheetData>
    <row r="1" spans="1:10" ht="14" customHeight="1" x14ac:dyDescent="0.25">
      <c r="B1" s="2" t="s">
        <v>751</v>
      </c>
    </row>
    <row r="2" spans="1:10" ht="9" customHeight="1" x14ac:dyDescent="0.25">
      <c r="B2" s="5"/>
    </row>
    <row r="3" spans="1:10" ht="10" customHeight="1" x14ac:dyDescent="0.25">
      <c r="A3" s="6" t="s">
        <v>64</v>
      </c>
      <c r="B3" s="7" t="s">
        <v>65</v>
      </c>
    </row>
    <row r="4" spans="1:10" ht="10" customHeight="1" x14ac:dyDescent="0.25">
      <c r="B4" s="9" t="s">
        <v>752</v>
      </c>
      <c r="C4" s="14"/>
    </row>
    <row r="5" spans="1:10" ht="10" customHeight="1" x14ac:dyDescent="0.25">
      <c r="B5" s="33" t="s">
        <v>429</v>
      </c>
      <c r="C5" s="14"/>
    </row>
    <row r="6" spans="1:10" ht="10" customHeight="1" x14ac:dyDescent="0.25">
      <c r="B6" s="32" t="s">
        <v>292</v>
      </c>
      <c r="C6" s="14"/>
    </row>
    <row r="7" spans="1:10" ht="10" customHeight="1" x14ac:dyDescent="0.25">
      <c r="B7" s="77" t="s">
        <v>779</v>
      </c>
      <c r="C7" s="14"/>
    </row>
    <row r="8" spans="1:10" s="12" customFormat="1" x14ac:dyDescent="0.25">
      <c r="A8" s="10" t="s">
        <v>66</v>
      </c>
      <c r="B8" s="10" t="s">
        <v>67</v>
      </c>
      <c r="C8" s="10" t="s">
        <v>68</v>
      </c>
      <c r="D8" s="10" t="s">
        <v>778</v>
      </c>
      <c r="E8" s="10" t="s">
        <v>69</v>
      </c>
      <c r="F8" s="10" t="s">
        <v>70</v>
      </c>
      <c r="G8" s="10" t="s">
        <v>71</v>
      </c>
      <c r="H8" s="10" t="s">
        <v>72</v>
      </c>
      <c r="I8" s="57" t="s">
        <v>73</v>
      </c>
      <c r="J8" s="11"/>
    </row>
    <row r="9" spans="1:10" x14ac:dyDescent="0.25">
      <c r="A9" s="8"/>
      <c r="B9" s="8"/>
      <c r="C9" s="14"/>
      <c r="D9" s="13"/>
      <c r="E9" s="8"/>
      <c r="F9" s="8"/>
      <c r="G9" s="8"/>
      <c r="H9" s="8"/>
    </row>
    <row r="10" spans="1:10" x14ac:dyDescent="0.25">
      <c r="B10" s="10" t="s">
        <v>74</v>
      </c>
    </row>
    <row r="12" spans="1:10" x14ac:dyDescent="0.25">
      <c r="A12" s="8" t="s">
        <v>427</v>
      </c>
      <c r="B12" s="34" t="s">
        <v>428</v>
      </c>
      <c r="C12" s="14">
        <v>1</v>
      </c>
      <c r="D12" s="13">
        <v>299.95</v>
      </c>
      <c r="E12" s="14">
        <f t="shared" ref="E12:E21" si="0">ROUND(D12*0.6,2)</f>
        <v>179.97</v>
      </c>
      <c r="F12" s="14">
        <f t="shared" ref="F12:F21" si="1">ROUND(D12*0.55,2)</f>
        <v>164.97</v>
      </c>
      <c r="G12" s="14">
        <f t="shared" ref="G12:G21" si="2">ROUND(D12*0.5,2)</f>
        <v>149.97999999999999</v>
      </c>
      <c r="H12" s="14">
        <f>ROUND(D12*0.5,2)</f>
        <v>149.97999999999999</v>
      </c>
      <c r="I12" s="41">
        <v>816332013423</v>
      </c>
    </row>
    <row r="13" spans="1:10" x14ac:dyDescent="0.25">
      <c r="A13" s="8" t="s">
        <v>222</v>
      </c>
      <c r="B13" s="34" t="s">
        <v>223</v>
      </c>
      <c r="C13" s="14">
        <v>1</v>
      </c>
      <c r="D13" s="13">
        <v>299.95</v>
      </c>
      <c r="E13" s="14">
        <f>ROUND(D13*0.6,2)</f>
        <v>179.97</v>
      </c>
      <c r="F13" s="14">
        <f>ROUND(D13*0.55,2)</f>
        <v>164.97</v>
      </c>
      <c r="G13" s="14">
        <f>ROUND(D13*0.5,2)</f>
        <v>149.97999999999999</v>
      </c>
      <c r="H13" s="14">
        <f t="shared" ref="H13:H38" si="3">ROUND(D13*0.5,2)</f>
        <v>149.97999999999999</v>
      </c>
      <c r="I13" s="41">
        <v>816332011146</v>
      </c>
    </row>
    <row r="14" spans="1:10" x14ac:dyDescent="0.25">
      <c r="A14" s="8" t="s">
        <v>224</v>
      </c>
      <c r="B14" s="34" t="s">
        <v>225</v>
      </c>
      <c r="C14" s="14">
        <v>1</v>
      </c>
      <c r="D14" s="13">
        <v>299.95</v>
      </c>
      <c r="E14" s="14">
        <f t="shared" si="0"/>
        <v>179.97</v>
      </c>
      <c r="F14" s="14">
        <f t="shared" si="1"/>
        <v>164.97</v>
      </c>
      <c r="G14" s="14">
        <f t="shared" si="2"/>
        <v>149.97999999999999</v>
      </c>
      <c r="H14" s="14">
        <f t="shared" si="3"/>
        <v>149.97999999999999</v>
      </c>
      <c r="I14" s="44" t="s">
        <v>226</v>
      </c>
    </row>
    <row r="15" spans="1:10" x14ac:dyDescent="0.25">
      <c r="A15" s="8" t="s">
        <v>431</v>
      </c>
      <c r="B15" s="34" t="s">
        <v>430</v>
      </c>
      <c r="C15" s="14">
        <v>1</v>
      </c>
      <c r="D15" s="13">
        <v>229.95</v>
      </c>
      <c r="E15" s="14">
        <f t="shared" si="0"/>
        <v>137.97</v>
      </c>
      <c r="F15" s="14">
        <f t="shared" si="1"/>
        <v>126.47</v>
      </c>
      <c r="G15" s="14">
        <f t="shared" si="2"/>
        <v>114.98</v>
      </c>
      <c r="H15" s="14">
        <f t="shared" si="3"/>
        <v>114.98</v>
      </c>
      <c r="I15" s="41">
        <v>816332013447</v>
      </c>
    </row>
    <row r="16" spans="1:10" x14ac:dyDescent="0.25">
      <c r="A16" s="8" t="s">
        <v>227</v>
      </c>
      <c r="B16" s="34" t="s">
        <v>228</v>
      </c>
      <c r="C16" s="14">
        <v>1</v>
      </c>
      <c r="D16" s="13">
        <v>229.95</v>
      </c>
      <c r="E16" s="14">
        <f t="shared" si="0"/>
        <v>137.97</v>
      </c>
      <c r="F16" s="14">
        <f t="shared" si="1"/>
        <v>126.47</v>
      </c>
      <c r="G16" s="14">
        <f t="shared" si="2"/>
        <v>114.98</v>
      </c>
      <c r="H16" s="14">
        <f t="shared" si="3"/>
        <v>114.98</v>
      </c>
      <c r="I16" s="44" t="s">
        <v>229</v>
      </c>
    </row>
    <row r="17" spans="1:9" x14ac:dyDescent="0.25">
      <c r="A17" s="8" t="s">
        <v>296</v>
      </c>
      <c r="B17" s="34" t="s">
        <v>295</v>
      </c>
      <c r="C17" s="14">
        <v>1</v>
      </c>
      <c r="D17" s="13">
        <v>229.95</v>
      </c>
      <c r="E17" s="14">
        <f t="shared" si="0"/>
        <v>137.97</v>
      </c>
      <c r="F17" s="14">
        <f t="shared" si="1"/>
        <v>126.47</v>
      </c>
      <c r="G17" s="14">
        <f t="shared" si="2"/>
        <v>114.98</v>
      </c>
      <c r="H17" s="14">
        <f t="shared" si="3"/>
        <v>114.98</v>
      </c>
      <c r="I17" s="44" t="s">
        <v>297</v>
      </c>
    </row>
    <row r="18" spans="1:9" x14ac:dyDescent="0.25">
      <c r="A18" s="8" t="s">
        <v>619</v>
      </c>
      <c r="B18" s="34" t="s">
        <v>432</v>
      </c>
      <c r="C18" s="14">
        <v>1</v>
      </c>
      <c r="D18" s="13">
        <v>229.95</v>
      </c>
      <c r="E18" s="14">
        <f t="shared" si="0"/>
        <v>137.97</v>
      </c>
      <c r="F18" s="14">
        <f t="shared" si="1"/>
        <v>126.47</v>
      </c>
      <c r="G18" s="14">
        <f t="shared" si="2"/>
        <v>114.98</v>
      </c>
      <c r="H18" s="14">
        <f t="shared" si="3"/>
        <v>114.98</v>
      </c>
      <c r="I18" s="41">
        <v>816332013430</v>
      </c>
    </row>
    <row r="19" spans="1:9" x14ac:dyDescent="0.25">
      <c r="A19" s="8" t="s">
        <v>230</v>
      </c>
      <c r="B19" s="34" t="s">
        <v>231</v>
      </c>
      <c r="C19" s="14">
        <v>1</v>
      </c>
      <c r="D19" s="13">
        <v>229.95</v>
      </c>
      <c r="E19" s="14">
        <f t="shared" si="0"/>
        <v>137.97</v>
      </c>
      <c r="F19" s="14">
        <f t="shared" si="1"/>
        <v>126.47</v>
      </c>
      <c r="G19" s="14">
        <f t="shared" si="2"/>
        <v>114.98</v>
      </c>
      <c r="H19" s="14">
        <f t="shared" si="3"/>
        <v>114.98</v>
      </c>
      <c r="I19" s="44" t="s">
        <v>232</v>
      </c>
    </row>
    <row r="20" spans="1:9" x14ac:dyDescent="0.25">
      <c r="A20" s="8" t="s">
        <v>299</v>
      </c>
      <c r="B20" s="34" t="s">
        <v>298</v>
      </c>
      <c r="C20" s="14">
        <v>1</v>
      </c>
      <c r="D20" s="13">
        <v>229.95</v>
      </c>
      <c r="E20" s="14">
        <f t="shared" si="0"/>
        <v>137.97</v>
      </c>
      <c r="F20" s="14">
        <f t="shared" si="1"/>
        <v>126.47</v>
      </c>
      <c r="G20" s="14">
        <f t="shared" si="2"/>
        <v>114.98</v>
      </c>
      <c r="H20" s="14">
        <f t="shared" si="3"/>
        <v>114.98</v>
      </c>
      <c r="I20" s="44" t="s">
        <v>300</v>
      </c>
    </row>
    <row r="21" spans="1:9" x14ac:dyDescent="0.25">
      <c r="A21" s="8" t="s">
        <v>302</v>
      </c>
      <c r="B21" s="34" t="s">
        <v>301</v>
      </c>
      <c r="C21" s="14">
        <v>1</v>
      </c>
      <c r="D21" s="13">
        <v>179.95</v>
      </c>
      <c r="E21" s="14">
        <f t="shared" si="0"/>
        <v>107.97</v>
      </c>
      <c r="F21" s="14">
        <f t="shared" si="1"/>
        <v>98.97</v>
      </c>
      <c r="G21" s="14">
        <f t="shared" si="2"/>
        <v>89.98</v>
      </c>
      <c r="H21" s="14">
        <f t="shared" si="3"/>
        <v>89.98</v>
      </c>
      <c r="I21" s="41">
        <v>816332012129</v>
      </c>
    </row>
    <row r="22" spans="1:9" x14ac:dyDescent="0.25">
      <c r="A22" s="28" t="s">
        <v>195</v>
      </c>
      <c r="B22" s="29" t="s">
        <v>306</v>
      </c>
      <c r="C22" s="14">
        <v>1</v>
      </c>
      <c r="D22" s="13">
        <v>299.95</v>
      </c>
      <c r="E22" s="14">
        <f t="shared" ref="E22:E32" si="4">ROUND($D22*0.6,2)</f>
        <v>179.97</v>
      </c>
      <c r="F22" s="14">
        <f t="shared" ref="F22:F32" si="5">ROUND($D22*0.55,2)</f>
        <v>164.97</v>
      </c>
      <c r="G22" s="14">
        <f t="shared" ref="G22:G32" si="6">ROUND($D22*0.5,2)</f>
        <v>149.97999999999999</v>
      </c>
      <c r="H22" s="14">
        <f t="shared" si="3"/>
        <v>149.97999999999999</v>
      </c>
      <c r="I22" s="44" t="s">
        <v>198</v>
      </c>
    </row>
    <row r="23" spans="1:9" x14ac:dyDescent="0.25">
      <c r="A23" s="28" t="s">
        <v>196</v>
      </c>
      <c r="B23" s="29" t="s">
        <v>197</v>
      </c>
      <c r="C23" s="14">
        <v>1</v>
      </c>
      <c r="D23" s="13">
        <v>399.95</v>
      </c>
      <c r="E23" s="14">
        <f t="shared" si="4"/>
        <v>239.97</v>
      </c>
      <c r="F23" s="14">
        <f t="shared" si="5"/>
        <v>219.97</v>
      </c>
      <c r="G23" s="14">
        <f t="shared" si="6"/>
        <v>199.98</v>
      </c>
      <c r="H23" s="14">
        <f t="shared" si="3"/>
        <v>199.98</v>
      </c>
      <c r="I23" s="44" t="s">
        <v>199</v>
      </c>
    </row>
    <row r="24" spans="1:9" x14ac:dyDescent="0.25">
      <c r="A24" s="28" t="s">
        <v>433</v>
      </c>
      <c r="B24" s="29" t="s">
        <v>434</v>
      </c>
      <c r="C24" s="14">
        <v>1</v>
      </c>
      <c r="D24" s="13">
        <v>399.95</v>
      </c>
      <c r="E24" s="14">
        <f t="shared" si="4"/>
        <v>239.97</v>
      </c>
      <c r="F24" s="14">
        <f t="shared" si="5"/>
        <v>219.97</v>
      </c>
      <c r="G24" s="14">
        <f t="shared" si="6"/>
        <v>199.98</v>
      </c>
      <c r="H24" s="14">
        <f t="shared" si="3"/>
        <v>199.98</v>
      </c>
      <c r="I24" s="41">
        <v>816332013454</v>
      </c>
    </row>
    <row r="25" spans="1:9" x14ac:dyDescent="0.25">
      <c r="A25" s="28" t="s">
        <v>307</v>
      </c>
      <c r="B25" s="29" t="s">
        <v>308</v>
      </c>
      <c r="C25" s="14">
        <v>1</v>
      </c>
      <c r="D25" s="13">
        <v>199.95</v>
      </c>
      <c r="E25" s="14">
        <f t="shared" si="4"/>
        <v>119.97</v>
      </c>
      <c r="F25" s="14">
        <f t="shared" si="5"/>
        <v>109.97</v>
      </c>
      <c r="G25" s="14">
        <f t="shared" si="6"/>
        <v>99.98</v>
      </c>
      <c r="H25" s="14">
        <f t="shared" si="3"/>
        <v>99.98</v>
      </c>
      <c r="I25" s="44" t="s">
        <v>309</v>
      </c>
    </row>
    <row r="26" spans="1:9" ht="11" customHeight="1" x14ac:dyDescent="0.25">
      <c r="A26" s="8" t="s">
        <v>310</v>
      </c>
      <c r="B26" s="8" t="s">
        <v>311</v>
      </c>
      <c r="C26" s="14">
        <v>1</v>
      </c>
      <c r="D26" s="14">
        <v>199.95</v>
      </c>
      <c r="E26" s="14">
        <f t="shared" si="4"/>
        <v>119.97</v>
      </c>
      <c r="F26" s="14">
        <f t="shared" si="5"/>
        <v>109.97</v>
      </c>
      <c r="G26" s="14">
        <f t="shared" si="6"/>
        <v>99.98</v>
      </c>
      <c r="H26" s="14">
        <f t="shared" si="3"/>
        <v>99.98</v>
      </c>
      <c r="I26" s="44" t="s">
        <v>312</v>
      </c>
    </row>
    <row r="27" spans="1:9" x14ac:dyDescent="0.25">
      <c r="A27" s="8" t="s">
        <v>233</v>
      </c>
      <c r="B27" s="8" t="s">
        <v>234</v>
      </c>
      <c r="C27" s="14">
        <v>1</v>
      </c>
      <c r="D27" s="14">
        <v>249.95</v>
      </c>
      <c r="E27" s="14">
        <f t="shared" si="4"/>
        <v>149.97</v>
      </c>
      <c r="F27" s="14">
        <f t="shared" si="5"/>
        <v>137.47</v>
      </c>
      <c r="G27" s="14">
        <f t="shared" si="6"/>
        <v>124.98</v>
      </c>
      <c r="H27" s="14">
        <f t="shared" si="3"/>
        <v>124.98</v>
      </c>
      <c r="I27" s="44" t="s">
        <v>235</v>
      </c>
    </row>
    <row r="28" spans="1:9" x14ac:dyDescent="0.25">
      <c r="A28" s="24" t="s">
        <v>435</v>
      </c>
      <c r="B28" s="29" t="s">
        <v>436</v>
      </c>
      <c r="C28" s="14">
        <v>1</v>
      </c>
      <c r="D28" s="13">
        <v>99.95</v>
      </c>
      <c r="E28" s="14">
        <f t="shared" si="4"/>
        <v>59.97</v>
      </c>
      <c r="F28" s="14">
        <f t="shared" si="5"/>
        <v>54.97</v>
      </c>
      <c r="G28" s="14">
        <f t="shared" si="6"/>
        <v>49.98</v>
      </c>
      <c r="H28" s="14">
        <f t="shared" si="3"/>
        <v>49.98</v>
      </c>
      <c r="I28" s="41">
        <v>816332012785</v>
      </c>
    </row>
    <row r="29" spans="1:9" x14ac:dyDescent="0.25">
      <c r="A29" s="24" t="s">
        <v>437</v>
      </c>
      <c r="B29" s="29" t="s">
        <v>438</v>
      </c>
      <c r="C29" s="14">
        <v>1</v>
      </c>
      <c r="D29" s="13">
        <v>99.95</v>
      </c>
      <c r="E29" s="14">
        <f t="shared" si="4"/>
        <v>59.97</v>
      </c>
      <c r="F29" s="14">
        <f t="shared" si="5"/>
        <v>54.97</v>
      </c>
      <c r="G29" s="14">
        <f t="shared" si="6"/>
        <v>49.98</v>
      </c>
      <c r="H29" s="14">
        <f t="shared" si="3"/>
        <v>49.98</v>
      </c>
      <c r="I29" s="41">
        <v>816332013706</v>
      </c>
    </row>
    <row r="30" spans="1:9" x14ac:dyDescent="0.25">
      <c r="A30" s="72" t="s">
        <v>725</v>
      </c>
      <c r="B30" s="73" t="s">
        <v>726</v>
      </c>
      <c r="C30" s="74">
        <v>1</v>
      </c>
      <c r="D30" s="75">
        <v>99.95</v>
      </c>
      <c r="E30" s="74">
        <f t="shared" si="4"/>
        <v>59.97</v>
      </c>
      <c r="F30" s="74">
        <f t="shared" si="5"/>
        <v>54.97</v>
      </c>
      <c r="G30" s="74">
        <f t="shared" si="6"/>
        <v>49.98</v>
      </c>
      <c r="H30" s="74">
        <f t="shared" si="3"/>
        <v>49.98</v>
      </c>
      <c r="I30" s="76">
        <v>816332014222</v>
      </c>
    </row>
    <row r="31" spans="1:9" x14ac:dyDescent="0.25">
      <c r="A31" s="24" t="s">
        <v>439</v>
      </c>
      <c r="B31" s="29" t="s">
        <v>442</v>
      </c>
      <c r="C31" s="14">
        <v>1</v>
      </c>
      <c r="D31" s="13">
        <v>49.95</v>
      </c>
      <c r="E31" s="14">
        <f t="shared" si="4"/>
        <v>29.97</v>
      </c>
      <c r="F31" s="14">
        <f t="shared" si="5"/>
        <v>27.47</v>
      </c>
      <c r="G31" s="14">
        <f t="shared" si="6"/>
        <v>24.98</v>
      </c>
      <c r="H31" s="14">
        <f t="shared" si="3"/>
        <v>24.98</v>
      </c>
      <c r="I31" s="41">
        <v>816332012808</v>
      </c>
    </row>
    <row r="32" spans="1:9" x14ac:dyDescent="0.25">
      <c r="A32" s="8" t="s">
        <v>440</v>
      </c>
      <c r="B32" s="29" t="s">
        <v>441</v>
      </c>
      <c r="C32" s="14">
        <v>1</v>
      </c>
      <c r="D32" s="13">
        <v>49.95</v>
      </c>
      <c r="E32" s="14">
        <f t="shared" si="4"/>
        <v>29.97</v>
      </c>
      <c r="F32" s="14">
        <f t="shared" si="5"/>
        <v>27.47</v>
      </c>
      <c r="G32" s="14">
        <f t="shared" si="6"/>
        <v>24.98</v>
      </c>
      <c r="H32" s="14">
        <f t="shared" si="3"/>
        <v>24.98</v>
      </c>
      <c r="I32" s="41">
        <v>816332012778</v>
      </c>
    </row>
    <row r="33" spans="1:10" x14ac:dyDescent="0.25">
      <c r="A33" s="8" t="s">
        <v>268</v>
      </c>
      <c r="B33" s="8" t="s">
        <v>269</v>
      </c>
      <c r="C33" s="14">
        <v>1</v>
      </c>
      <c r="D33" s="14">
        <v>19.95</v>
      </c>
      <c r="E33" s="14">
        <f t="shared" ref="E33:E38" si="7">ROUND($D33*0.6,2)</f>
        <v>11.97</v>
      </c>
      <c r="F33" s="14">
        <f t="shared" ref="F33:F38" si="8">ROUND($D33*0.55,2)</f>
        <v>10.97</v>
      </c>
      <c r="G33" s="14">
        <f t="shared" ref="G33:G38" si="9">ROUND($D33*0.5,2)</f>
        <v>9.98</v>
      </c>
      <c r="H33" s="14">
        <f t="shared" si="3"/>
        <v>9.98</v>
      </c>
      <c r="I33" s="44" t="s">
        <v>270</v>
      </c>
    </row>
    <row r="34" spans="1:10" x14ac:dyDescent="0.25">
      <c r="A34" s="8" t="s">
        <v>266</v>
      </c>
      <c r="B34" s="8" t="s">
        <v>267</v>
      </c>
      <c r="C34" s="14">
        <v>1</v>
      </c>
      <c r="D34" s="14">
        <v>19.95</v>
      </c>
      <c r="E34" s="14">
        <f t="shared" si="7"/>
        <v>11.97</v>
      </c>
      <c r="F34" s="14">
        <f t="shared" si="8"/>
        <v>10.97</v>
      </c>
      <c r="G34" s="14">
        <f t="shared" si="9"/>
        <v>9.98</v>
      </c>
      <c r="H34" s="14">
        <f t="shared" si="3"/>
        <v>9.98</v>
      </c>
      <c r="I34" s="41">
        <v>816332011115</v>
      </c>
    </row>
    <row r="35" spans="1:10" x14ac:dyDescent="0.25">
      <c r="A35" s="8" t="s">
        <v>444</v>
      </c>
      <c r="B35" s="8" t="s">
        <v>443</v>
      </c>
      <c r="C35" s="14">
        <v>1</v>
      </c>
      <c r="D35" s="14">
        <v>19.95</v>
      </c>
      <c r="E35" s="14">
        <f t="shared" si="7"/>
        <v>11.97</v>
      </c>
      <c r="F35" s="14">
        <f t="shared" si="8"/>
        <v>10.97</v>
      </c>
      <c r="G35" s="14">
        <f t="shared" si="9"/>
        <v>9.98</v>
      </c>
      <c r="H35" s="14">
        <f t="shared" si="3"/>
        <v>9.98</v>
      </c>
      <c r="I35" s="44" t="s">
        <v>423</v>
      </c>
    </row>
    <row r="36" spans="1:10" x14ac:dyDescent="0.25">
      <c r="A36" s="8" t="s">
        <v>445</v>
      </c>
      <c r="B36" s="8" t="s">
        <v>446</v>
      </c>
      <c r="C36" s="14">
        <v>1</v>
      </c>
      <c r="D36" s="14">
        <v>19.95</v>
      </c>
      <c r="E36" s="14">
        <f t="shared" si="7"/>
        <v>11.97</v>
      </c>
      <c r="F36" s="14">
        <f t="shared" si="8"/>
        <v>10.97</v>
      </c>
      <c r="G36" s="14">
        <f t="shared" si="9"/>
        <v>9.98</v>
      </c>
      <c r="H36" s="14">
        <f t="shared" si="3"/>
        <v>9.98</v>
      </c>
      <c r="I36" s="41">
        <v>816332013461</v>
      </c>
    </row>
    <row r="37" spans="1:10" x14ac:dyDescent="0.25">
      <c r="A37" s="7" t="s">
        <v>744</v>
      </c>
      <c r="B37" s="7" t="s">
        <v>746</v>
      </c>
      <c r="C37" s="37">
        <v>1</v>
      </c>
      <c r="D37" s="37">
        <v>29.95</v>
      </c>
      <c r="E37" s="37">
        <f t="shared" si="7"/>
        <v>17.97</v>
      </c>
      <c r="F37" s="37">
        <f t="shared" si="8"/>
        <v>16.47</v>
      </c>
      <c r="G37" s="37">
        <f t="shared" si="9"/>
        <v>14.98</v>
      </c>
      <c r="H37" s="37">
        <f t="shared" si="3"/>
        <v>14.98</v>
      </c>
      <c r="I37" s="48">
        <v>816332014239</v>
      </c>
    </row>
    <row r="38" spans="1:10" s="8" customFormat="1" x14ac:dyDescent="0.25">
      <c r="A38" s="7" t="s">
        <v>745</v>
      </c>
      <c r="B38" s="7" t="s">
        <v>747</v>
      </c>
      <c r="C38" s="37">
        <v>1</v>
      </c>
      <c r="D38" s="37">
        <v>29.95</v>
      </c>
      <c r="E38" s="37">
        <f t="shared" si="7"/>
        <v>17.97</v>
      </c>
      <c r="F38" s="37">
        <f t="shared" si="8"/>
        <v>16.47</v>
      </c>
      <c r="G38" s="37">
        <f t="shared" si="9"/>
        <v>14.98</v>
      </c>
      <c r="H38" s="37">
        <f t="shared" si="3"/>
        <v>14.98</v>
      </c>
      <c r="I38" s="48">
        <v>816332014246</v>
      </c>
      <c r="J38" s="22"/>
    </row>
    <row r="39" spans="1:10" s="8" customFormat="1" x14ac:dyDescent="0.25">
      <c r="C39" s="14"/>
      <c r="D39" s="14"/>
      <c r="E39" s="14"/>
      <c r="F39" s="14"/>
      <c r="G39" s="14"/>
      <c r="H39" s="14"/>
      <c r="I39" s="41"/>
      <c r="J39" s="22"/>
    </row>
    <row r="40" spans="1:10" x14ac:dyDescent="0.25">
      <c r="A40" s="8"/>
      <c r="B40" s="10" t="s">
        <v>0</v>
      </c>
      <c r="C40" s="14"/>
      <c r="D40" s="13"/>
      <c r="E40" s="14"/>
      <c r="F40" s="14"/>
      <c r="G40" s="14"/>
      <c r="H40" s="14"/>
    </row>
    <row r="41" spans="1:10" x14ac:dyDescent="0.25">
      <c r="A41" s="16" t="s">
        <v>735</v>
      </c>
      <c r="B41" s="16" t="s">
        <v>736</v>
      </c>
      <c r="C41" s="37">
        <v>1</v>
      </c>
      <c r="D41" s="38">
        <v>159.94999999999999</v>
      </c>
      <c r="E41" s="37">
        <f>ROUND($D41*0.6,2)</f>
        <v>95.97</v>
      </c>
      <c r="F41" s="37">
        <f>ROUND($D41*0.55,2)</f>
        <v>87.97</v>
      </c>
      <c r="G41" s="37">
        <f>ROUND($D41*0.5,2)</f>
        <v>79.98</v>
      </c>
      <c r="H41" s="37">
        <f>ROUND($D41*0.5,2)</f>
        <v>79.98</v>
      </c>
      <c r="I41" s="48">
        <v>816332014253</v>
      </c>
    </row>
    <row r="42" spans="1:10" x14ac:dyDescent="0.25">
      <c r="A42" s="15" t="s">
        <v>447</v>
      </c>
      <c r="B42" s="15" t="s">
        <v>448</v>
      </c>
      <c r="C42" s="14">
        <v>1</v>
      </c>
      <c r="D42" s="13">
        <v>199.95</v>
      </c>
      <c r="E42" s="14">
        <f t="shared" ref="E42:E46" si="10">ROUND($D42*0.6,2)</f>
        <v>119.97</v>
      </c>
      <c r="F42" s="14">
        <f t="shared" ref="F42:F46" si="11">ROUND($D42*0.55,2)</f>
        <v>109.97</v>
      </c>
      <c r="G42" s="14">
        <f t="shared" ref="G42:H57" si="12">ROUND($D42*0.5,2)</f>
        <v>99.98</v>
      </c>
      <c r="H42" s="14">
        <f t="shared" si="12"/>
        <v>99.98</v>
      </c>
      <c r="I42" s="41">
        <v>816332012945</v>
      </c>
    </row>
    <row r="43" spans="1:10" x14ac:dyDescent="0.25">
      <c r="A43" s="15" t="s">
        <v>449</v>
      </c>
      <c r="B43" s="15" t="s">
        <v>450</v>
      </c>
      <c r="C43" s="14">
        <v>1</v>
      </c>
      <c r="D43" s="13">
        <v>199.95</v>
      </c>
      <c r="E43" s="14">
        <f t="shared" si="10"/>
        <v>119.97</v>
      </c>
      <c r="F43" s="14">
        <f t="shared" si="11"/>
        <v>109.97</v>
      </c>
      <c r="G43" s="14">
        <f t="shared" si="12"/>
        <v>99.98</v>
      </c>
      <c r="H43" s="14">
        <f t="shared" si="12"/>
        <v>99.98</v>
      </c>
      <c r="I43" s="41">
        <v>816332012952</v>
      </c>
    </row>
    <row r="44" spans="1:10" x14ac:dyDescent="0.25">
      <c r="A44" s="8" t="s">
        <v>451</v>
      </c>
      <c r="B44" s="15" t="s">
        <v>452</v>
      </c>
      <c r="C44" s="14">
        <v>1</v>
      </c>
      <c r="D44" s="13">
        <v>99.95</v>
      </c>
      <c r="E44" s="14">
        <f t="shared" si="10"/>
        <v>59.97</v>
      </c>
      <c r="F44" s="14">
        <f t="shared" si="11"/>
        <v>54.97</v>
      </c>
      <c r="G44" s="14">
        <f t="shared" si="12"/>
        <v>49.98</v>
      </c>
      <c r="H44" s="14">
        <f t="shared" si="12"/>
        <v>49.98</v>
      </c>
      <c r="I44" s="41">
        <v>816332013010</v>
      </c>
    </row>
    <row r="45" spans="1:10" x14ac:dyDescent="0.25">
      <c r="A45" s="15" t="s">
        <v>7</v>
      </c>
      <c r="B45" s="15" t="s">
        <v>8</v>
      </c>
      <c r="C45" s="14">
        <v>1</v>
      </c>
      <c r="D45" s="13">
        <v>149.94999999999999</v>
      </c>
      <c r="E45" s="14">
        <f t="shared" si="10"/>
        <v>89.97</v>
      </c>
      <c r="F45" s="14">
        <f t="shared" si="11"/>
        <v>82.47</v>
      </c>
      <c r="G45" s="14">
        <f t="shared" si="12"/>
        <v>74.98</v>
      </c>
      <c r="H45" s="14">
        <f t="shared" si="12"/>
        <v>74.98</v>
      </c>
      <c r="I45" s="45" t="s">
        <v>132</v>
      </c>
    </row>
    <row r="46" spans="1:10" x14ac:dyDescent="0.25">
      <c r="A46" s="15" t="s">
        <v>9</v>
      </c>
      <c r="B46" s="15" t="s">
        <v>10</v>
      </c>
      <c r="C46" s="14">
        <v>1</v>
      </c>
      <c r="D46" s="13">
        <v>89.95</v>
      </c>
      <c r="E46" s="14">
        <f t="shared" si="10"/>
        <v>53.97</v>
      </c>
      <c r="F46" s="14">
        <f t="shared" si="11"/>
        <v>49.47</v>
      </c>
      <c r="G46" s="14">
        <f t="shared" si="12"/>
        <v>44.98</v>
      </c>
      <c r="H46" s="14">
        <f t="shared" si="12"/>
        <v>44.98</v>
      </c>
      <c r="I46" s="45" t="s">
        <v>146</v>
      </c>
    </row>
    <row r="47" spans="1:10" s="8" customFormat="1" x14ac:dyDescent="0.25">
      <c r="A47" s="8" t="s">
        <v>453</v>
      </c>
      <c r="B47" s="8" t="s">
        <v>454</v>
      </c>
      <c r="C47" s="14">
        <v>1</v>
      </c>
      <c r="D47" s="14">
        <v>149.94999999999999</v>
      </c>
      <c r="E47" s="14">
        <f t="shared" ref="E47:E59" si="13">ROUND($D47*0.6,2)</f>
        <v>89.97</v>
      </c>
      <c r="F47" s="14">
        <f t="shared" ref="F47:F59" si="14">ROUND($D47*0.55,2)</f>
        <v>82.47</v>
      </c>
      <c r="G47" s="14">
        <f t="shared" ref="G47:H59" si="15">ROUND($D47*0.5,2)</f>
        <v>74.98</v>
      </c>
      <c r="H47" s="14">
        <f t="shared" si="12"/>
        <v>74.98</v>
      </c>
      <c r="I47" s="41">
        <v>816332012938</v>
      </c>
      <c r="J47" s="22"/>
    </row>
    <row r="48" spans="1:10" x14ac:dyDescent="0.25">
      <c r="A48" s="15" t="s">
        <v>81</v>
      </c>
      <c r="B48" s="15" t="s">
        <v>82</v>
      </c>
      <c r="C48" s="14">
        <v>1</v>
      </c>
      <c r="D48" s="13">
        <v>99.95</v>
      </c>
      <c r="E48" s="14">
        <f t="shared" si="13"/>
        <v>59.97</v>
      </c>
      <c r="F48" s="14">
        <f t="shared" si="14"/>
        <v>54.97</v>
      </c>
      <c r="G48" s="14">
        <f t="shared" si="15"/>
        <v>49.98</v>
      </c>
      <c r="H48" s="14">
        <f t="shared" si="12"/>
        <v>49.98</v>
      </c>
      <c r="I48" s="45" t="s">
        <v>187</v>
      </c>
    </row>
    <row r="49" spans="1:9" x14ac:dyDescent="0.25">
      <c r="A49" s="15" t="s">
        <v>11</v>
      </c>
      <c r="B49" s="15" t="s">
        <v>12</v>
      </c>
      <c r="C49" s="14">
        <v>1</v>
      </c>
      <c r="D49" s="13">
        <v>99.95</v>
      </c>
      <c r="E49" s="14">
        <f t="shared" si="13"/>
        <v>59.97</v>
      </c>
      <c r="F49" s="14">
        <f t="shared" si="14"/>
        <v>54.97</v>
      </c>
      <c r="G49" s="14">
        <f t="shared" si="15"/>
        <v>49.98</v>
      </c>
      <c r="H49" s="14">
        <f t="shared" si="12"/>
        <v>49.98</v>
      </c>
      <c r="I49" s="45" t="s">
        <v>188</v>
      </c>
    </row>
    <row r="50" spans="1:9" x14ac:dyDescent="0.25">
      <c r="A50" s="15" t="s">
        <v>317</v>
      </c>
      <c r="B50" s="15" t="s">
        <v>316</v>
      </c>
      <c r="C50" s="14">
        <v>1</v>
      </c>
      <c r="D50" s="13">
        <v>99.95</v>
      </c>
      <c r="E50" s="14">
        <f>ROUND($D50*0.6,2)</f>
        <v>59.97</v>
      </c>
      <c r="F50" s="14">
        <f>ROUND($D50*0.55,2)</f>
        <v>54.97</v>
      </c>
      <c r="G50" s="14">
        <f>ROUND($D50*0.5,2)</f>
        <v>49.98</v>
      </c>
      <c r="H50" s="14">
        <f t="shared" si="12"/>
        <v>49.98</v>
      </c>
      <c r="I50" s="41">
        <v>816332012082</v>
      </c>
    </row>
    <row r="51" spans="1:9" x14ac:dyDescent="0.25">
      <c r="A51" s="8" t="s">
        <v>239</v>
      </c>
      <c r="B51" s="8" t="s">
        <v>240</v>
      </c>
      <c r="C51" s="19">
        <v>1</v>
      </c>
      <c r="D51" s="19">
        <v>129.94999999999999</v>
      </c>
      <c r="E51" s="19">
        <f t="shared" si="13"/>
        <v>77.97</v>
      </c>
      <c r="F51" s="19">
        <f t="shared" si="14"/>
        <v>71.47</v>
      </c>
      <c r="G51" s="19">
        <f t="shared" si="15"/>
        <v>64.98</v>
      </c>
      <c r="H51" s="14">
        <f t="shared" si="12"/>
        <v>64.98</v>
      </c>
      <c r="I51" s="43" t="s">
        <v>241</v>
      </c>
    </row>
    <row r="52" spans="1:9" x14ac:dyDescent="0.25">
      <c r="A52" s="15" t="s">
        <v>17</v>
      </c>
      <c r="B52" s="15" t="s">
        <v>18</v>
      </c>
      <c r="C52" s="14">
        <v>1</v>
      </c>
      <c r="D52" s="13">
        <v>99.95</v>
      </c>
      <c r="E52" s="14">
        <f t="shared" si="13"/>
        <v>59.97</v>
      </c>
      <c r="F52" s="14">
        <f t="shared" si="14"/>
        <v>54.97</v>
      </c>
      <c r="G52" s="14">
        <f t="shared" si="15"/>
        <v>49.98</v>
      </c>
      <c r="H52" s="14">
        <f t="shared" si="12"/>
        <v>49.98</v>
      </c>
      <c r="I52" s="45" t="s">
        <v>133</v>
      </c>
    </row>
    <row r="53" spans="1:9" x14ac:dyDescent="0.25">
      <c r="A53" s="15" t="s">
        <v>84</v>
      </c>
      <c r="B53" s="15" t="s">
        <v>85</v>
      </c>
      <c r="C53" s="14">
        <v>1</v>
      </c>
      <c r="D53" s="13">
        <v>89.95</v>
      </c>
      <c r="E53" s="14">
        <f t="shared" si="13"/>
        <v>53.97</v>
      </c>
      <c r="F53" s="14">
        <f t="shared" si="14"/>
        <v>49.47</v>
      </c>
      <c r="G53" s="14">
        <f t="shared" si="15"/>
        <v>44.98</v>
      </c>
      <c r="H53" s="14">
        <f t="shared" si="12"/>
        <v>44.98</v>
      </c>
      <c r="I53" s="45" t="s">
        <v>186</v>
      </c>
    </row>
    <row r="54" spans="1:9" x14ac:dyDescent="0.25">
      <c r="A54" s="15" t="s">
        <v>19</v>
      </c>
      <c r="B54" s="15" t="s">
        <v>20</v>
      </c>
      <c r="C54" s="14">
        <v>1</v>
      </c>
      <c r="D54" s="13">
        <v>79.95</v>
      </c>
      <c r="E54" s="14">
        <f t="shared" si="13"/>
        <v>47.97</v>
      </c>
      <c r="F54" s="14">
        <f t="shared" si="14"/>
        <v>43.97</v>
      </c>
      <c r="G54" s="14">
        <f t="shared" si="15"/>
        <v>39.979999999999997</v>
      </c>
      <c r="H54" s="14">
        <f t="shared" si="12"/>
        <v>39.979999999999997</v>
      </c>
      <c r="I54" s="45" t="s">
        <v>148</v>
      </c>
    </row>
    <row r="55" spans="1:9" x14ac:dyDescent="0.25">
      <c r="A55" s="15" t="s">
        <v>455</v>
      </c>
      <c r="B55" s="15" t="s">
        <v>456</v>
      </c>
      <c r="C55" s="14">
        <v>1</v>
      </c>
      <c r="D55" s="13">
        <v>99.95</v>
      </c>
      <c r="E55" s="14">
        <f t="shared" si="13"/>
        <v>59.97</v>
      </c>
      <c r="F55" s="14">
        <f t="shared" si="14"/>
        <v>54.97</v>
      </c>
      <c r="G55" s="14">
        <f t="shared" si="15"/>
        <v>49.98</v>
      </c>
      <c r="H55" s="14">
        <f t="shared" si="12"/>
        <v>49.98</v>
      </c>
      <c r="I55" s="44" t="s">
        <v>457</v>
      </c>
    </row>
    <row r="56" spans="1:9" x14ac:dyDescent="0.25">
      <c r="A56" s="8" t="s">
        <v>318</v>
      </c>
      <c r="B56" s="8" t="s">
        <v>320</v>
      </c>
      <c r="C56" s="14">
        <v>1</v>
      </c>
      <c r="D56" s="19">
        <v>49.95</v>
      </c>
      <c r="E56" s="19">
        <f t="shared" si="13"/>
        <v>29.97</v>
      </c>
      <c r="F56" s="19">
        <f t="shared" si="14"/>
        <v>27.47</v>
      </c>
      <c r="G56" s="19">
        <f t="shared" si="15"/>
        <v>24.98</v>
      </c>
      <c r="H56" s="14">
        <f t="shared" si="12"/>
        <v>24.98</v>
      </c>
      <c r="I56" s="43" t="s">
        <v>319</v>
      </c>
    </row>
    <row r="57" spans="1:9" x14ac:dyDescent="0.25">
      <c r="A57" s="8" t="s">
        <v>321</v>
      </c>
      <c r="B57" s="8" t="s">
        <v>322</v>
      </c>
      <c r="C57" s="14">
        <v>1</v>
      </c>
      <c r="D57" s="3">
        <v>149.94999999999999</v>
      </c>
      <c r="E57" s="19">
        <f t="shared" si="13"/>
        <v>89.97</v>
      </c>
      <c r="F57" s="19">
        <f t="shared" si="14"/>
        <v>82.47</v>
      </c>
      <c r="G57" s="19">
        <f t="shared" si="15"/>
        <v>74.98</v>
      </c>
      <c r="H57" s="14">
        <f t="shared" si="12"/>
        <v>74.98</v>
      </c>
      <c r="I57" s="43" t="s">
        <v>323</v>
      </c>
    </row>
    <row r="58" spans="1:9" x14ac:dyDescent="0.25">
      <c r="A58" s="15" t="s">
        <v>21</v>
      </c>
      <c r="B58" s="15" t="s">
        <v>22</v>
      </c>
      <c r="C58" s="14">
        <v>1</v>
      </c>
      <c r="D58" s="13">
        <v>49.95</v>
      </c>
      <c r="E58" s="14">
        <f t="shared" si="13"/>
        <v>29.97</v>
      </c>
      <c r="F58" s="14">
        <f t="shared" si="14"/>
        <v>27.47</v>
      </c>
      <c r="G58" s="14">
        <f t="shared" si="15"/>
        <v>24.98</v>
      </c>
      <c r="H58" s="14">
        <f t="shared" si="15"/>
        <v>24.98</v>
      </c>
      <c r="I58" s="45" t="s">
        <v>149</v>
      </c>
    </row>
    <row r="59" spans="1:9" x14ac:dyDescent="0.25">
      <c r="A59" s="15" t="s">
        <v>459</v>
      </c>
      <c r="B59" s="15" t="s">
        <v>458</v>
      </c>
      <c r="C59" s="14">
        <v>1</v>
      </c>
      <c r="D59" s="13">
        <v>49.95</v>
      </c>
      <c r="E59" s="14">
        <f t="shared" si="13"/>
        <v>29.97</v>
      </c>
      <c r="F59" s="14">
        <f t="shared" si="14"/>
        <v>27.47</v>
      </c>
      <c r="G59" s="14">
        <f t="shared" si="15"/>
        <v>24.98</v>
      </c>
      <c r="H59" s="14">
        <f t="shared" si="15"/>
        <v>24.98</v>
      </c>
      <c r="I59" s="40">
        <v>816332013652</v>
      </c>
    </row>
    <row r="60" spans="1:9" x14ac:dyDescent="0.25">
      <c r="A60" s="15"/>
      <c r="B60" s="15"/>
      <c r="C60" s="14"/>
      <c r="D60" s="13"/>
      <c r="E60" s="14"/>
      <c r="F60" s="14"/>
      <c r="G60" s="14"/>
      <c r="H60" s="14"/>
      <c r="I60" s="46"/>
    </row>
    <row r="61" spans="1:9" x14ac:dyDescent="0.25">
      <c r="A61" s="15"/>
      <c r="B61" s="27" t="s">
        <v>221</v>
      </c>
      <c r="C61" s="14"/>
      <c r="D61" s="13"/>
      <c r="E61" s="14"/>
      <c r="F61" s="14"/>
      <c r="G61" s="14"/>
      <c r="H61" s="14"/>
      <c r="I61" s="46"/>
    </row>
    <row r="62" spans="1:9" x14ac:dyDescent="0.25">
      <c r="A62" s="24" t="s">
        <v>460</v>
      </c>
      <c r="B62" s="29" t="s">
        <v>461</v>
      </c>
      <c r="C62" s="14">
        <v>1</v>
      </c>
      <c r="D62" s="13">
        <v>189.95</v>
      </c>
      <c r="E62" s="14">
        <f>ROUND($D62*0.6,2)</f>
        <v>113.97</v>
      </c>
      <c r="F62" s="14">
        <f>ROUND($D62*0.55,2)</f>
        <v>104.47</v>
      </c>
      <c r="G62" s="14">
        <f>ROUND($D62*0.5,2)</f>
        <v>94.98</v>
      </c>
      <c r="H62" s="14">
        <f>ROUND($D62*0.5,2)</f>
        <v>94.98</v>
      </c>
      <c r="I62" s="44" t="s">
        <v>462</v>
      </c>
    </row>
    <row r="63" spans="1:9" x14ac:dyDescent="0.25">
      <c r="A63" s="15" t="s">
        <v>463</v>
      </c>
      <c r="B63" s="15" t="s">
        <v>464</v>
      </c>
      <c r="C63" s="14">
        <v>1</v>
      </c>
      <c r="D63" s="13">
        <v>159.94999999999999</v>
      </c>
      <c r="E63" s="14">
        <f t="shared" ref="E63:E83" si="16">ROUND($D63*0.6,2)</f>
        <v>95.97</v>
      </c>
      <c r="F63" s="14">
        <f t="shared" ref="F63:F83" si="17">ROUND($D63*0.55,2)</f>
        <v>87.97</v>
      </c>
      <c r="G63" s="14">
        <f t="shared" ref="G63:H83" si="18">ROUND($D63*0.5,2)</f>
        <v>79.98</v>
      </c>
      <c r="H63" s="14">
        <f t="shared" si="18"/>
        <v>79.98</v>
      </c>
      <c r="I63" s="41">
        <v>816332013256</v>
      </c>
    </row>
    <row r="64" spans="1:9" x14ac:dyDescent="0.25">
      <c r="A64" s="15" t="s">
        <v>465</v>
      </c>
      <c r="B64" s="15" t="s">
        <v>466</v>
      </c>
      <c r="C64" s="14">
        <v>1</v>
      </c>
      <c r="D64" s="13">
        <v>99.95</v>
      </c>
      <c r="E64" s="14">
        <f t="shared" si="16"/>
        <v>59.97</v>
      </c>
      <c r="F64" s="14">
        <f t="shared" si="17"/>
        <v>54.97</v>
      </c>
      <c r="G64" s="14">
        <f t="shared" si="18"/>
        <v>49.98</v>
      </c>
      <c r="H64" s="14">
        <f t="shared" si="18"/>
        <v>49.98</v>
      </c>
      <c r="I64" s="41">
        <v>816332013140</v>
      </c>
    </row>
    <row r="65" spans="1:9" x14ac:dyDescent="0.25">
      <c r="A65" s="24" t="s">
        <v>467</v>
      </c>
      <c r="B65" s="29" t="s">
        <v>468</v>
      </c>
      <c r="C65" s="14">
        <v>1</v>
      </c>
      <c r="D65" s="13">
        <v>199.95</v>
      </c>
      <c r="E65" s="14">
        <f t="shared" si="16"/>
        <v>119.97</v>
      </c>
      <c r="F65" s="14">
        <f t="shared" si="17"/>
        <v>109.97</v>
      </c>
      <c r="G65" s="14">
        <f t="shared" si="18"/>
        <v>99.98</v>
      </c>
      <c r="H65" s="14">
        <f t="shared" si="18"/>
        <v>99.98</v>
      </c>
      <c r="I65" s="41">
        <v>816332013171</v>
      </c>
    </row>
    <row r="66" spans="1:9" x14ac:dyDescent="0.25">
      <c r="A66" s="15" t="s">
        <v>469</v>
      </c>
      <c r="B66" s="15" t="s">
        <v>470</v>
      </c>
      <c r="C66" s="14">
        <v>1</v>
      </c>
      <c r="D66" s="13">
        <v>189.95</v>
      </c>
      <c r="E66" s="14">
        <f t="shared" si="16"/>
        <v>113.97</v>
      </c>
      <c r="F66" s="14">
        <f t="shared" si="17"/>
        <v>104.47</v>
      </c>
      <c r="G66" s="14">
        <f t="shared" si="18"/>
        <v>94.98</v>
      </c>
      <c r="H66" s="14">
        <f t="shared" si="18"/>
        <v>94.98</v>
      </c>
      <c r="I66" s="41">
        <v>816332013157</v>
      </c>
    </row>
    <row r="67" spans="1:9" x14ac:dyDescent="0.25">
      <c r="A67" s="15" t="s">
        <v>471</v>
      </c>
      <c r="B67" s="15" t="s">
        <v>472</v>
      </c>
      <c r="C67" s="14">
        <v>1</v>
      </c>
      <c r="D67" s="13">
        <v>189.95</v>
      </c>
      <c r="E67" s="14">
        <f t="shared" si="16"/>
        <v>113.97</v>
      </c>
      <c r="F67" s="14">
        <f t="shared" si="17"/>
        <v>104.47</v>
      </c>
      <c r="G67" s="14">
        <f t="shared" si="18"/>
        <v>94.98</v>
      </c>
      <c r="H67" s="14">
        <f t="shared" si="18"/>
        <v>94.98</v>
      </c>
      <c r="I67" s="41">
        <v>816332013195</v>
      </c>
    </row>
    <row r="68" spans="1:9" x14ac:dyDescent="0.25">
      <c r="A68" s="15" t="s">
        <v>473</v>
      </c>
      <c r="B68" s="15" t="s">
        <v>474</v>
      </c>
      <c r="C68" s="14">
        <v>1</v>
      </c>
      <c r="D68" s="13">
        <v>49.95</v>
      </c>
      <c r="E68" s="14">
        <f t="shared" si="16"/>
        <v>29.97</v>
      </c>
      <c r="F68" s="14">
        <f t="shared" si="17"/>
        <v>27.47</v>
      </c>
      <c r="G68" s="14">
        <f t="shared" si="18"/>
        <v>24.98</v>
      </c>
      <c r="H68" s="14">
        <f t="shared" si="18"/>
        <v>24.98</v>
      </c>
      <c r="I68" s="41">
        <v>816332013218</v>
      </c>
    </row>
    <row r="69" spans="1:9" x14ac:dyDescent="0.25">
      <c r="A69" s="24" t="s">
        <v>475</v>
      </c>
      <c r="B69" s="29" t="s">
        <v>476</v>
      </c>
      <c r="C69" s="14">
        <v>1</v>
      </c>
      <c r="D69" s="13">
        <v>119.95</v>
      </c>
      <c r="E69" s="14">
        <f t="shared" si="16"/>
        <v>71.97</v>
      </c>
      <c r="F69" s="14">
        <f t="shared" si="17"/>
        <v>65.97</v>
      </c>
      <c r="G69" s="14">
        <f t="shared" si="18"/>
        <v>59.98</v>
      </c>
      <c r="H69" s="14">
        <f t="shared" si="18"/>
        <v>59.98</v>
      </c>
      <c r="I69" s="41">
        <v>816332013133</v>
      </c>
    </row>
    <row r="70" spans="1:9" x14ac:dyDescent="0.25">
      <c r="A70" s="24" t="s">
        <v>477</v>
      </c>
      <c r="B70" s="29" t="s">
        <v>478</v>
      </c>
      <c r="C70" s="14">
        <v>1</v>
      </c>
      <c r="D70" s="13">
        <v>99.95</v>
      </c>
      <c r="E70" s="14">
        <f t="shared" si="16"/>
        <v>59.97</v>
      </c>
      <c r="F70" s="14">
        <f t="shared" si="17"/>
        <v>54.97</v>
      </c>
      <c r="G70" s="14">
        <f t="shared" si="18"/>
        <v>49.98</v>
      </c>
      <c r="H70" s="14">
        <f t="shared" si="18"/>
        <v>49.98</v>
      </c>
      <c r="I70" s="41">
        <v>816332013225</v>
      </c>
    </row>
    <row r="71" spans="1:9" x14ac:dyDescent="0.25">
      <c r="A71" s="7" t="s">
        <v>742</v>
      </c>
      <c r="B71" s="7" t="s">
        <v>743</v>
      </c>
      <c r="C71" s="37">
        <v>1</v>
      </c>
      <c r="D71" s="38">
        <v>139.94999999999999</v>
      </c>
      <c r="E71" s="37">
        <f t="shared" si="16"/>
        <v>83.97</v>
      </c>
      <c r="F71" s="37">
        <f t="shared" si="17"/>
        <v>76.97</v>
      </c>
      <c r="G71" s="37">
        <f t="shared" si="18"/>
        <v>69.98</v>
      </c>
      <c r="H71" s="37">
        <f t="shared" si="18"/>
        <v>69.98</v>
      </c>
      <c r="I71" s="48">
        <v>816332013263</v>
      </c>
    </row>
    <row r="72" spans="1:9" x14ac:dyDescent="0.25">
      <c r="A72" s="15" t="s">
        <v>481</v>
      </c>
      <c r="B72" s="15" t="s">
        <v>482</v>
      </c>
      <c r="C72" s="14">
        <v>1</v>
      </c>
      <c r="D72" s="13">
        <v>19.95</v>
      </c>
      <c r="E72" s="14">
        <f>ROUND($D72*0.6,2)</f>
        <v>11.97</v>
      </c>
      <c r="F72" s="14">
        <f>ROUND($D72*0.55,2)</f>
        <v>10.97</v>
      </c>
      <c r="G72" s="14">
        <f>ROUND($D72*0.5,2)</f>
        <v>9.98</v>
      </c>
      <c r="H72" s="14">
        <f t="shared" si="18"/>
        <v>9.98</v>
      </c>
      <c r="I72" s="41">
        <v>816332013201</v>
      </c>
    </row>
    <row r="73" spans="1:9" x14ac:dyDescent="0.25">
      <c r="A73" s="24" t="s">
        <v>483</v>
      </c>
      <c r="B73" s="29" t="s">
        <v>484</v>
      </c>
      <c r="C73" s="14">
        <v>1</v>
      </c>
      <c r="D73" s="14">
        <v>12.95</v>
      </c>
      <c r="E73" s="14">
        <f>ROUND($D73*0.6,2)</f>
        <v>7.77</v>
      </c>
      <c r="F73" s="14">
        <f>ROUND($D73*0.55,2)</f>
        <v>7.12</v>
      </c>
      <c r="G73" s="14">
        <f>ROUND($D73*0.5,2)</f>
        <v>6.48</v>
      </c>
      <c r="H73" s="14">
        <f t="shared" si="18"/>
        <v>6.48</v>
      </c>
      <c r="I73" s="41">
        <v>816332013270</v>
      </c>
    </row>
    <row r="74" spans="1:9" x14ac:dyDescent="0.25">
      <c r="A74" s="24"/>
      <c r="B74" s="29"/>
      <c r="D74" s="19"/>
      <c r="E74" s="19"/>
      <c r="F74" s="19"/>
      <c r="G74" s="19"/>
      <c r="H74" s="19"/>
      <c r="I74" s="44"/>
    </row>
    <row r="75" spans="1:9" x14ac:dyDescent="0.25">
      <c r="A75" s="8"/>
      <c r="B75" s="10" t="s">
        <v>29</v>
      </c>
      <c r="C75" s="14"/>
      <c r="D75" s="13"/>
      <c r="E75" s="14"/>
      <c r="F75" s="14"/>
      <c r="G75" s="14"/>
      <c r="H75" s="14"/>
    </row>
    <row r="76" spans="1:9" x14ac:dyDescent="0.25">
      <c r="A76" s="7" t="s">
        <v>740</v>
      </c>
      <c r="B76" s="7" t="s">
        <v>741</v>
      </c>
      <c r="C76" s="37">
        <v>1</v>
      </c>
      <c r="D76" s="37">
        <v>119.95</v>
      </c>
      <c r="E76" s="37">
        <f>ROUND($D76*0.6,2)</f>
        <v>71.97</v>
      </c>
      <c r="F76" s="37">
        <f>ROUND($D76*0.55,2)</f>
        <v>65.97</v>
      </c>
      <c r="G76" s="37">
        <f t="shared" ref="G76:H78" si="19">ROUND($D76*0.5,2)</f>
        <v>59.98</v>
      </c>
      <c r="H76" s="37">
        <f t="shared" si="19"/>
        <v>59.98</v>
      </c>
      <c r="I76" s="59">
        <v>816332013966</v>
      </c>
    </row>
    <row r="77" spans="1:9" x14ac:dyDescent="0.25">
      <c r="A77" s="8" t="s">
        <v>248</v>
      </c>
      <c r="B77" s="8" t="s">
        <v>249</v>
      </c>
      <c r="C77" s="19">
        <v>1</v>
      </c>
      <c r="D77" s="19">
        <v>279.95</v>
      </c>
      <c r="E77" s="14">
        <f>ROUND($D77*0.6,2)</f>
        <v>167.97</v>
      </c>
      <c r="F77" s="14">
        <f>ROUND($D77*0.55,2)</f>
        <v>153.97</v>
      </c>
      <c r="G77" s="14">
        <f t="shared" si="19"/>
        <v>139.97999999999999</v>
      </c>
      <c r="H77" s="14">
        <f t="shared" si="19"/>
        <v>139.97999999999999</v>
      </c>
      <c r="I77" s="43" t="s">
        <v>250</v>
      </c>
    </row>
    <row r="78" spans="1:9" x14ac:dyDescent="0.25">
      <c r="A78" s="8" t="s">
        <v>251</v>
      </c>
      <c r="B78" s="8" t="s">
        <v>252</v>
      </c>
      <c r="C78" s="19">
        <v>1</v>
      </c>
      <c r="D78" s="19">
        <v>399.95</v>
      </c>
      <c r="E78" s="19">
        <f>ROUND($D78*0.6,2)</f>
        <v>239.97</v>
      </c>
      <c r="F78" s="19">
        <f>ROUND($D78*0.55,2)</f>
        <v>219.97</v>
      </c>
      <c r="G78" s="19">
        <f t="shared" si="19"/>
        <v>199.98</v>
      </c>
      <c r="H78" s="14">
        <f t="shared" si="19"/>
        <v>199.98</v>
      </c>
      <c r="I78" s="43" t="s">
        <v>253</v>
      </c>
    </row>
    <row r="79" spans="1:9" x14ac:dyDescent="0.25">
      <c r="A79" s="8"/>
      <c r="B79" s="8"/>
      <c r="D79" s="19"/>
      <c r="E79" s="19"/>
      <c r="F79" s="19"/>
      <c r="G79" s="19"/>
      <c r="H79" s="19"/>
      <c r="I79" s="43"/>
    </row>
    <row r="80" spans="1:9" x14ac:dyDescent="0.25">
      <c r="B80" s="10" t="s">
        <v>739</v>
      </c>
      <c r="D80" s="1"/>
    </row>
    <row r="81" spans="1:9" x14ac:dyDescent="0.25">
      <c r="A81" s="7" t="s">
        <v>737</v>
      </c>
      <c r="B81" s="7" t="s">
        <v>738</v>
      </c>
      <c r="C81" s="37">
        <v>1</v>
      </c>
      <c r="D81" s="37">
        <v>189.95</v>
      </c>
      <c r="E81" s="37">
        <f>ROUND($D81*0.6,2)</f>
        <v>113.97</v>
      </c>
      <c r="F81" s="37">
        <f>ROUND($D81*0.55,2)</f>
        <v>104.47</v>
      </c>
      <c r="G81" s="37">
        <f>ROUND($D81*0.5,2)</f>
        <v>94.98</v>
      </c>
      <c r="H81" s="37">
        <f>ROUND($D81*0.5,2)</f>
        <v>94.98</v>
      </c>
      <c r="I81" s="59">
        <v>816332014161</v>
      </c>
    </row>
    <row r="82" spans="1:9" x14ac:dyDescent="0.25">
      <c r="A82" s="8" t="s">
        <v>324</v>
      </c>
      <c r="B82" s="8" t="s">
        <v>325</v>
      </c>
      <c r="C82" s="19">
        <v>1</v>
      </c>
      <c r="D82" s="19">
        <v>149.94999999999999</v>
      </c>
      <c r="E82" s="19">
        <f>ROUND($D82*0.6,2)</f>
        <v>89.97</v>
      </c>
      <c r="F82" s="19">
        <f>ROUND($D82*0.55,2)</f>
        <v>82.47</v>
      </c>
      <c r="G82" s="19">
        <f>ROUND($D82*0.5,2)</f>
        <v>74.98</v>
      </c>
      <c r="H82" s="19">
        <f>ROUND($D82*0.5,2)</f>
        <v>74.98</v>
      </c>
      <c r="I82" s="43" t="s">
        <v>326</v>
      </c>
    </row>
    <row r="83" spans="1:9" x14ac:dyDescent="0.25">
      <c r="A83" s="8" t="s">
        <v>245</v>
      </c>
      <c r="B83" s="8" t="s">
        <v>246</v>
      </c>
      <c r="C83" s="19">
        <v>1</v>
      </c>
      <c r="D83" s="19">
        <v>59.95</v>
      </c>
      <c r="E83" s="19">
        <f t="shared" si="16"/>
        <v>35.97</v>
      </c>
      <c r="F83" s="19">
        <f t="shared" si="17"/>
        <v>32.97</v>
      </c>
      <c r="G83" s="19">
        <f t="shared" si="18"/>
        <v>29.98</v>
      </c>
      <c r="H83" s="19">
        <f t="shared" si="18"/>
        <v>29.98</v>
      </c>
      <c r="I83" s="43" t="s">
        <v>247</v>
      </c>
    </row>
    <row r="84" spans="1:9" x14ac:dyDescent="0.25">
      <c r="A84" s="15" t="s">
        <v>23</v>
      </c>
      <c r="B84" s="15" t="s">
        <v>24</v>
      </c>
      <c r="C84" s="14">
        <v>1</v>
      </c>
      <c r="D84" s="13">
        <v>169.95</v>
      </c>
      <c r="E84" s="14">
        <f t="shared" ref="E84:E93" si="20">ROUND($D84*0.6,2)</f>
        <v>101.97</v>
      </c>
      <c r="F84" s="14">
        <f t="shared" ref="F84:F93" si="21">ROUND($D84*0.55,2)</f>
        <v>93.47</v>
      </c>
      <c r="G84" s="14">
        <f t="shared" ref="G84:H93" si="22">ROUND($D84*0.5,2)</f>
        <v>84.98</v>
      </c>
      <c r="H84" s="19">
        <f t="shared" si="22"/>
        <v>84.98</v>
      </c>
      <c r="I84" s="45" t="s">
        <v>150</v>
      </c>
    </row>
    <row r="85" spans="1:9" x14ac:dyDescent="0.25">
      <c r="A85" s="8" t="s">
        <v>242</v>
      </c>
      <c r="B85" s="8" t="s">
        <v>243</v>
      </c>
      <c r="C85" s="19">
        <v>1</v>
      </c>
      <c r="D85" s="19">
        <v>179.95</v>
      </c>
      <c r="E85" s="19">
        <f t="shared" si="20"/>
        <v>107.97</v>
      </c>
      <c r="F85" s="19">
        <f t="shared" si="21"/>
        <v>98.97</v>
      </c>
      <c r="G85" s="19">
        <f t="shared" si="22"/>
        <v>89.98</v>
      </c>
      <c r="H85" s="19">
        <f t="shared" si="22"/>
        <v>89.98</v>
      </c>
      <c r="I85" s="43" t="s">
        <v>244</v>
      </c>
    </row>
    <row r="86" spans="1:9" x14ac:dyDescent="0.25">
      <c r="A86" s="15" t="s">
        <v>293</v>
      </c>
      <c r="B86" s="15" t="s">
        <v>294</v>
      </c>
      <c r="C86" s="14">
        <v>1</v>
      </c>
      <c r="D86" s="13">
        <v>189.95</v>
      </c>
      <c r="E86" s="14">
        <f t="shared" si="20"/>
        <v>113.97</v>
      </c>
      <c r="F86" s="14">
        <f t="shared" si="21"/>
        <v>104.47</v>
      </c>
      <c r="G86" s="14">
        <f t="shared" si="22"/>
        <v>94.98</v>
      </c>
      <c r="H86" s="19">
        <f t="shared" si="22"/>
        <v>94.98</v>
      </c>
      <c r="I86" s="40">
        <v>816332011207</v>
      </c>
    </row>
    <row r="87" spans="1:9" x14ac:dyDescent="0.25">
      <c r="A87" s="15" t="s">
        <v>485</v>
      </c>
      <c r="B87" s="15" t="s">
        <v>486</v>
      </c>
      <c r="C87" s="14">
        <v>1</v>
      </c>
      <c r="D87" s="13">
        <v>219.95</v>
      </c>
      <c r="E87" s="14">
        <f t="shared" si="20"/>
        <v>131.97</v>
      </c>
      <c r="F87" s="14">
        <f t="shared" si="21"/>
        <v>120.97</v>
      </c>
      <c r="G87" s="14">
        <f t="shared" si="22"/>
        <v>109.98</v>
      </c>
      <c r="H87" s="19">
        <f t="shared" si="22"/>
        <v>109.98</v>
      </c>
      <c r="I87" s="46" t="s">
        <v>135</v>
      </c>
    </row>
    <row r="88" spans="1:9" x14ac:dyDescent="0.25">
      <c r="A88" s="15" t="s">
        <v>487</v>
      </c>
      <c r="B88" s="15" t="s">
        <v>488</v>
      </c>
      <c r="C88" s="14">
        <v>1</v>
      </c>
      <c r="D88" s="13">
        <v>199.95</v>
      </c>
      <c r="E88" s="14">
        <f t="shared" si="20"/>
        <v>119.97</v>
      </c>
      <c r="F88" s="14">
        <f t="shared" si="21"/>
        <v>109.97</v>
      </c>
      <c r="G88" s="14">
        <f t="shared" si="22"/>
        <v>99.98</v>
      </c>
      <c r="H88" s="19">
        <f t="shared" si="22"/>
        <v>99.98</v>
      </c>
      <c r="I88" s="41">
        <v>816332013119</v>
      </c>
    </row>
    <row r="89" spans="1:9" x14ac:dyDescent="0.25">
      <c r="A89" s="15" t="s">
        <v>489</v>
      </c>
      <c r="B89" s="15" t="s">
        <v>490</v>
      </c>
      <c r="C89" s="14">
        <v>1</v>
      </c>
      <c r="D89" s="13">
        <v>249.95</v>
      </c>
      <c r="E89" s="14">
        <f t="shared" si="20"/>
        <v>149.97</v>
      </c>
      <c r="F89" s="14">
        <f t="shared" si="21"/>
        <v>137.47</v>
      </c>
      <c r="G89" s="14">
        <f t="shared" si="22"/>
        <v>124.98</v>
      </c>
      <c r="H89" s="19">
        <f t="shared" si="22"/>
        <v>124.98</v>
      </c>
      <c r="I89" s="41">
        <v>816332013126</v>
      </c>
    </row>
    <row r="90" spans="1:9" x14ac:dyDescent="0.25">
      <c r="A90" s="24" t="s">
        <v>491</v>
      </c>
      <c r="B90" s="29" t="s">
        <v>492</v>
      </c>
      <c r="C90" s="14">
        <v>1</v>
      </c>
      <c r="D90" s="13">
        <v>99.95</v>
      </c>
      <c r="E90" s="14">
        <f t="shared" si="20"/>
        <v>59.97</v>
      </c>
      <c r="F90" s="14">
        <f t="shared" si="21"/>
        <v>54.97</v>
      </c>
      <c r="G90" s="14">
        <f t="shared" si="22"/>
        <v>49.98</v>
      </c>
      <c r="H90" s="19">
        <f t="shared" si="22"/>
        <v>49.98</v>
      </c>
      <c r="I90" s="41">
        <v>816332012884</v>
      </c>
    </row>
    <row r="91" spans="1:9" x14ac:dyDescent="0.25">
      <c r="A91" s="8" t="s">
        <v>493</v>
      </c>
      <c r="B91" s="8" t="s">
        <v>494</v>
      </c>
      <c r="C91" s="14">
        <v>1</v>
      </c>
      <c r="D91" s="13">
        <v>99.95</v>
      </c>
      <c r="E91" s="14">
        <f t="shared" si="20"/>
        <v>59.97</v>
      </c>
      <c r="F91" s="14">
        <f t="shared" si="21"/>
        <v>54.97</v>
      </c>
      <c r="G91" s="14">
        <f t="shared" si="22"/>
        <v>49.98</v>
      </c>
      <c r="H91" s="19">
        <f t="shared" si="22"/>
        <v>49.98</v>
      </c>
      <c r="I91" s="41">
        <v>816332012815</v>
      </c>
    </row>
    <row r="92" spans="1:9" x14ac:dyDescent="0.25">
      <c r="A92" s="8" t="s">
        <v>495</v>
      </c>
      <c r="B92" s="8" t="s">
        <v>496</v>
      </c>
      <c r="C92" s="14">
        <v>1</v>
      </c>
      <c r="D92" s="14">
        <v>59.95</v>
      </c>
      <c r="E92" s="14">
        <f t="shared" si="20"/>
        <v>35.97</v>
      </c>
      <c r="F92" s="14">
        <f t="shared" si="21"/>
        <v>32.97</v>
      </c>
      <c r="G92" s="14">
        <f t="shared" si="22"/>
        <v>29.98</v>
      </c>
      <c r="H92" s="19">
        <f t="shared" si="22"/>
        <v>29.98</v>
      </c>
      <c r="I92" s="41">
        <v>816332012877</v>
      </c>
    </row>
    <row r="93" spans="1:9" x14ac:dyDescent="0.25">
      <c r="A93" s="8" t="s">
        <v>497</v>
      </c>
      <c r="B93" s="8" t="s">
        <v>498</v>
      </c>
      <c r="C93" s="14">
        <v>1</v>
      </c>
      <c r="D93" s="14">
        <v>34.950000000000003</v>
      </c>
      <c r="E93" s="14">
        <f t="shared" si="20"/>
        <v>20.97</v>
      </c>
      <c r="F93" s="14">
        <f t="shared" si="21"/>
        <v>19.22</v>
      </c>
      <c r="G93" s="14">
        <f t="shared" si="22"/>
        <v>17.48</v>
      </c>
      <c r="H93" s="19">
        <f t="shared" si="22"/>
        <v>17.48</v>
      </c>
      <c r="I93" s="41">
        <v>816332012860</v>
      </c>
    </row>
    <row r="94" spans="1:9" x14ac:dyDescent="0.25">
      <c r="A94" s="15"/>
      <c r="B94" s="15"/>
      <c r="C94" s="14"/>
      <c r="D94" s="13"/>
      <c r="E94" s="14"/>
      <c r="F94" s="14"/>
      <c r="G94" s="14"/>
      <c r="H94" s="14"/>
    </row>
    <row r="95" spans="1:9" x14ac:dyDescent="0.25">
      <c r="A95" s="8"/>
      <c r="B95" s="10" t="s">
        <v>33</v>
      </c>
      <c r="C95" s="14"/>
      <c r="D95" s="13"/>
      <c r="E95" s="14"/>
      <c r="F95" s="14"/>
      <c r="G95" s="14"/>
      <c r="H95" s="14"/>
    </row>
    <row r="96" spans="1:9" x14ac:dyDescent="0.25">
      <c r="A96" s="15" t="s">
        <v>34</v>
      </c>
      <c r="B96" s="15" t="s">
        <v>35</v>
      </c>
      <c r="C96" s="14">
        <v>1</v>
      </c>
      <c r="D96" s="13">
        <v>15.95</v>
      </c>
      <c r="E96" s="14">
        <f>ROUND($D96*0.6,2)</f>
        <v>9.57</v>
      </c>
      <c r="F96" s="14">
        <f t="shared" ref="F96:G101" si="23">ROUND($D96*0.55,2)</f>
        <v>8.77</v>
      </c>
      <c r="G96" s="14">
        <f t="shared" si="23"/>
        <v>8.77</v>
      </c>
      <c r="H96" s="14">
        <f t="shared" ref="H96:H121" si="24">ROUND($D96*0.5,2)</f>
        <v>7.98</v>
      </c>
      <c r="I96" s="45" t="s">
        <v>136</v>
      </c>
    </row>
    <row r="97" spans="1:9" x14ac:dyDescent="0.25">
      <c r="A97" s="15" t="s">
        <v>36</v>
      </c>
      <c r="B97" s="15" t="s">
        <v>37</v>
      </c>
      <c r="C97" s="14">
        <v>1</v>
      </c>
      <c r="D97" s="13">
        <v>18.95</v>
      </c>
      <c r="E97" s="14">
        <f>ROUND($D97*0.6,2)</f>
        <v>11.37</v>
      </c>
      <c r="F97" s="14">
        <f t="shared" si="23"/>
        <v>10.42</v>
      </c>
      <c r="G97" s="14">
        <f t="shared" si="23"/>
        <v>10.42</v>
      </c>
      <c r="H97" s="14">
        <f t="shared" si="24"/>
        <v>9.48</v>
      </c>
      <c r="I97" s="45" t="s">
        <v>153</v>
      </c>
    </row>
    <row r="98" spans="1:9" x14ac:dyDescent="0.25">
      <c r="A98" s="15" t="s">
        <v>328</v>
      </c>
      <c r="B98" s="15" t="s">
        <v>327</v>
      </c>
      <c r="C98" s="14">
        <v>1</v>
      </c>
      <c r="D98" s="13">
        <v>18.95</v>
      </c>
      <c r="E98" s="14">
        <v>11.37</v>
      </c>
      <c r="F98" s="14">
        <v>10.42</v>
      </c>
      <c r="G98" s="14">
        <v>10.42</v>
      </c>
      <c r="H98" s="14">
        <v>9.48</v>
      </c>
      <c r="I98" s="45" t="s">
        <v>329</v>
      </c>
    </row>
    <row r="99" spans="1:9" x14ac:dyDescent="0.25">
      <c r="A99" s="15" t="s">
        <v>38</v>
      </c>
      <c r="B99" s="15" t="s">
        <v>39</v>
      </c>
      <c r="C99" s="14">
        <v>1</v>
      </c>
      <c r="D99" s="13">
        <v>22.95</v>
      </c>
      <c r="E99" s="14">
        <f t="shared" ref="E99:E104" si="25">ROUND($D99*0.6,2)</f>
        <v>13.77</v>
      </c>
      <c r="F99" s="14">
        <f t="shared" si="23"/>
        <v>12.62</v>
      </c>
      <c r="G99" s="14">
        <f t="shared" si="23"/>
        <v>12.62</v>
      </c>
      <c r="H99" s="14">
        <f t="shared" si="24"/>
        <v>11.48</v>
      </c>
      <c r="I99" s="45" t="s">
        <v>154</v>
      </c>
    </row>
    <row r="100" spans="1:9" x14ac:dyDescent="0.25">
      <c r="A100" s="15" t="s">
        <v>330</v>
      </c>
      <c r="B100" s="15" t="s">
        <v>424</v>
      </c>
      <c r="C100" s="14">
        <v>1</v>
      </c>
      <c r="D100" s="13">
        <v>22.95</v>
      </c>
      <c r="E100" s="14">
        <f t="shared" si="25"/>
        <v>13.77</v>
      </c>
      <c r="F100" s="14">
        <f t="shared" si="23"/>
        <v>12.62</v>
      </c>
      <c r="G100" s="14">
        <f t="shared" si="23"/>
        <v>12.62</v>
      </c>
      <c r="H100" s="14">
        <f t="shared" si="24"/>
        <v>11.48</v>
      </c>
      <c r="I100" s="40">
        <v>816332010996</v>
      </c>
    </row>
    <row r="101" spans="1:9" x14ac:dyDescent="0.25">
      <c r="A101" s="15" t="s">
        <v>129</v>
      </c>
      <c r="B101" s="15" t="s">
        <v>40</v>
      </c>
      <c r="C101" s="14">
        <v>1</v>
      </c>
      <c r="D101" s="13">
        <v>29.95</v>
      </c>
      <c r="E101" s="14">
        <f t="shared" si="25"/>
        <v>17.97</v>
      </c>
      <c r="F101" s="14">
        <f t="shared" si="23"/>
        <v>16.47</v>
      </c>
      <c r="G101" s="14">
        <f t="shared" si="23"/>
        <v>16.47</v>
      </c>
      <c r="H101" s="14">
        <f t="shared" si="24"/>
        <v>14.98</v>
      </c>
      <c r="I101" s="45" t="s">
        <v>179</v>
      </c>
    </row>
    <row r="102" spans="1:9" x14ac:dyDescent="0.25">
      <c r="A102" s="15" t="s">
        <v>331</v>
      </c>
      <c r="B102" s="15" t="s">
        <v>332</v>
      </c>
      <c r="C102" s="14">
        <v>1</v>
      </c>
      <c r="D102" s="13">
        <v>229.95</v>
      </c>
      <c r="E102" s="14">
        <f t="shared" si="25"/>
        <v>137.97</v>
      </c>
      <c r="F102" s="14">
        <f t="shared" ref="F102:G104" si="26">ROUND($D102*0.55,2)</f>
        <v>126.47</v>
      </c>
      <c r="G102" s="14">
        <f t="shared" si="26"/>
        <v>126.47</v>
      </c>
      <c r="H102" s="14">
        <f t="shared" si="24"/>
        <v>114.98</v>
      </c>
      <c r="I102" s="43" t="s">
        <v>333</v>
      </c>
    </row>
    <row r="103" spans="1:9" x14ac:dyDescent="0.25">
      <c r="A103" s="24" t="s">
        <v>257</v>
      </c>
      <c r="B103" s="29" t="s">
        <v>258</v>
      </c>
      <c r="C103" s="14">
        <v>1</v>
      </c>
      <c r="D103" s="13">
        <v>179.95</v>
      </c>
      <c r="E103" s="14">
        <f t="shared" si="25"/>
        <v>107.97</v>
      </c>
      <c r="F103" s="14">
        <f t="shared" si="26"/>
        <v>98.97</v>
      </c>
      <c r="G103" s="14">
        <f t="shared" si="26"/>
        <v>98.97</v>
      </c>
      <c r="H103" s="14">
        <f>ROUND($D103*0.5,2)</f>
        <v>89.98</v>
      </c>
      <c r="I103" s="43" t="s">
        <v>259</v>
      </c>
    </row>
    <row r="104" spans="1:9" x14ac:dyDescent="0.25">
      <c r="A104" s="15" t="s">
        <v>254</v>
      </c>
      <c r="B104" s="15" t="s">
        <v>255</v>
      </c>
      <c r="C104" s="14">
        <v>1</v>
      </c>
      <c r="D104" s="13">
        <v>169.95</v>
      </c>
      <c r="E104" s="14">
        <f t="shared" si="25"/>
        <v>101.97</v>
      </c>
      <c r="F104" s="14">
        <f t="shared" si="26"/>
        <v>93.47</v>
      </c>
      <c r="G104" s="14">
        <f t="shared" si="26"/>
        <v>93.47</v>
      </c>
      <c r="H104" s="14">
        <f>ROUND($D104*0.5,2)</f>
        <v>84.98</v>
      </c>
      <c r="I104" s="43" t="s">
        <v>256</v>
      </c>
    </row>
    <row r="105" spans="1:9" x14ac:dyDescent="0.25">
      <c r="A105" s="15" t="s">
        <v>44</v>
      </c>
      <c r="B105" s="15" t="s">
        <v>45</v>
      </c>
      <c r="C105" s="14">
        <v>1</v>
      </c>
      <c r="D105" s="13">
        <v>125.95</v>
      </c>
      <c r="E105" s="14">
        <f t="shared" ref="E105:E126" si="27">ROUND($D105*0.6,2)</f>
        <v>75.569999999999993</v>
      </c>
      <c r="F105" s="14">
        <f t="shared" ref="F105:G121" si="28">ROUND($D105*0.55,2)</f>
        <v>69.27</v>
      </c>
      <c r="G105" s="14">
        <f t="shared" si="28"/>
        <v>69.27</v>
      </c>
      <c r="H105" s="14">
        <f t="shared" si="24"/>
        <v>62.98</v>
      </c>
      <c r="I105" s="45" t="s">
        <v>128</v>
      </c>
    </row>
    <row r="106" spans="1:9" x14ac:dyDescent="0.25">
      <c r="A106" s="15" t="s">
        <v>46</v>
      </c>
      <c r="B106" s="15" t="s">
        <v>91</v>
      </c>
      <c r="C106" s="14">
        <v>1</v>
      </c>
      <c r="D106" s="13">
        <v>125.95</v>
      </c>
      <c r="E106" s="14">
        <f t="shared" si="27"/>
        <v>75.569999999999993</v>
      </c>
      <c r="F106" s="14">
        <f t="shared" si="28"/>
        <v>69.27</v>
      </c>
      <c r="G106" s="14">
        <f t="shared" si="28"/>
        <v>69.27</v>
      </c>
      <c r="H106" s="14">
        <f t="shared" si="24"/>
        <v>62.98</v>
      </c>
      <c r="I106" s="45" t="s">
        <v>138</v>
      </c>
    </row>
    <row r="107" spans="1:9" x14ac:dyDescent="0.25">
      <c r="A107" s="15" t="s">
        <v>47</v>
      </c>
      <c r="B107" s="15" t="s">
        <v>48</v>
      </c>
      <c r="C107" s="14">
        <v>1</v>
      </c>
      <c r="D107" s="13">
        <v>125.95</v>
      </c>
      <c r="E107" s="14">
        <f t="shared" si="27"/>
        <v>75.569999999999993</v>
      </c>
      <c r="F107" s="14">
        <f t="shared" si="28"/>
        <v>69.27</v>
      </c>
      <c r="G107" s="14">
        <f t="shared" si="28"/>
        <v>69.27</v>
      </c>
      <c r="H107" s="14">
        <f t="shared" si="24"/>
        <v>62.98</v>
      </c>
      <c r="I107" s="45" t="s">
        <v>156</v>
      </c>
    </row>
    <row r="108" spans="1:9" x14ac:dyDescent="0.25">
      <c r="A108" s="15" t="s">
        <v>49</v>
      </c>
      <c r="B108" s="15" t="s">
        <v>50</v>
      </c>
      <c r="C108" s="14">
        <v>1</v>
      </c>
      <c r="D108" s="13">
        <v>125.95</v>
      </c>
      <c r="E108" s="14">
        <f t="shared" si="27"/>
        <v>75.569999999999993</v>
      </c>
      <c r="F108" s="14">
        <f t="shared" si="28"/>
        <v>69.27</v>
      </c>
      <c r="G108" s="14">
        <f t="shared" si="28"/>
        <v>69.27</v>
      </c>
      <c r="H108" s="14">
        <f t="shared" si="24"/>
        <v>62.98</v>
      </c>
      <c r="I108" s="45" t="s">
        <v>157</v>
      </c>
    </row>
    <row r="109" spans="1:9" x14ac:dyDescent="0.25">
      <c r="A109" s="24" t="s">
        <v>202</v>
      </c>
      <c r="B109" s="29" t="s">
        <v>203</v>
      </c>
      <c r="C109" s="14">
        <v>1</v>
      </c>
      <c r="D109" s="13">
        <v>149.94999999999999</v>
      </c>
      <c r="E109" s="14">
        <f t="shared" si="27"/>
        <v>89.97</v>
      </c>
      <c r="F109" s="14">
        <f t="shared" si="28"/>
        <v>82.47</v>
      </c>
      <c r="G109" s="14">
        <f t="shared" si="28"/>
        <v>82.47</v>
      </c>
      <c r="H109" s="14">
        <f t="shared" si="24"/>
        <v>74.98</v>
      </c>
      <c r="I109" s="44" t="s">
        <v>205</v>
      </c>
    </row>
    <row r="110" spans="1:9" x14ac:dyDescent="0.25">
      <c r="A110" s="24" t="s">
        <v>200</v>
      </c>
      <c r="B110" s="29" t="s">
        <v>201</v>
      </c>
      <c r="C110" s="14">
        <v>1</v>
      </c>
      <c r="D110" s="13">
        <v>149.94999999999999</v>
      </c>
      <c r="E110" s="14">
        <f t="shared" si="27"/>
        <v>89.97</v>
      </c>
      <c r="F110" s="14">
        <f t="shared" si="28"/>
        <v>82.47</v>
      </c>
      <c r="G110" s="14">
        <f t="shared" si="28"/>
        <v>82.47</v>
      </c>
      <c r="H110" s="14">
        <f t="shared" si="24"/>
        <v>74.98</v>
      </c>
      <c r="I110" s="44" t="s">
        <v>204</v>
      </c>
    </row>
    <row r="111" spans="1:9" x14ac:dyDescent="0.25">
      <c r="A111" s="15" t="s">
        <v>51</v>
      </c>
      <c r="B111" s="15" t="s">
        <v>52</v>
      </c>
      <c r="C111" s="14">
        <v>1</v>
      </c>
      <c r="D111" s="13">
        <v>159.94999999999999</v>
      </c>
      <c r="E111" s="14">
        <f t="shared" si="27"/>
        <v>95.97</v>
      </c>
      <c r="F111" s="14">
        <f t="shared" si="28"/>
        <v>87.97</v>
      </c>
      <c r="G111" s="14">
        <f t="shared" si="28"/>
        <v>87.97</v>
      </c>
      <c r="H111" s="14">
        <f t="shared" si="24"/>
        <v>79.98</v>
      </c>
      <c r="I111" s="45" t="s">
        <v>158</v>
      </c>
    </row>
    <row r="112" spans="1:9" x14ac:dyDescent="0.25">
      <c r="A112" s="15" t="s">
        <v>53</v>
      </c>
      <c r="B112" s="15" t="s">
        <v>54</v>
      </c>
      <c r="C112" s="14">
        <v>1</v>
      </c>
      <c r="D112" s="13">
        <v>159.94999999999999</v>
      </c>
      <c r="E112" s="14">
        <f t="shared" si="27"/>
        <v>95.97</v>
      </c>
      <c r="F112" s="14">
        <f t="shared" si="28"/>
        <v>87.97</v>
      </c>
      <c r="G112" s="14">
        <f t="shared" si="28"/>
        <v>87.97</v>
      </c>
      <c r="H112" s="14">
        <f t="shared" si="24"/>
        <v>79.98</v>
      </c>
      <c r="I112" s="45" t="s">
        <v>159</v>
      </c>
    </row>
    <row r="113" spans="1:9" x14ac:dyDescent="0.25">
      <c r="A113" s="24" t="s">
        <v>500</v>
      </c>
      <c r="B113" s="29" t="s">
        <v>499</v>
      </c>
      <c r="C113" s="14">
        <v>1</v>
      </c>
      <c r="D113" s="13">
        <v>159.94999999999999</v>
      </c>
      <c r="E113" s="14">
        <f t="shared" si="27"/>
        <v>95.97</v>
      </c>
      <c r="F113" s="14">
        <f t="shared" si="28"/>
        <v>87.97</v>
      </c>
      <c r="G113" s="14">
        <f t="shared" si="28"/>
        <v>87.97</v>
      </c>
      <c r="H113" s="14">
        <f t="shared" si="24"/>
        <v>79.98</v>
      </c>
      <c r="I113" s="44" t="s">
        <v>501</v>
      </c>
    </row>
    <row r="114" spans="1:9" x14ac:dyDescent="0.25">
      <c r="A114" s="15" t="s">
        <v>559</v>
      </c>
      <c r="B114" s="15" t="s">
        <v>55</v>
      </c>
      <c r="C114" s="14">
        <v>1</v>
      </c>
      <c r="D114" s="13">
        <v>189.95</v>
      </c>
      <c r="E114" s="14">
        <f t="shared" si="27"/>
        <v>113.97</v>
      </c>
      <c r="F114" s="14">
        <f t="shared" si="28"/>
        <v>104.47</v>
      </c>
      <c r="G114" s="14">
        <f t="shared" si="28"/>
        <v>104.47</v>
      </c>
      <c r="H114" s="14">
        <f t="shared" si="24"/>
        <v>94.98</v>
      </c>
      <c r="I114" s="46" t="s">
        <v>160</v>
      </c>
    </row>
    <row r="115" spans="1:9" x14ac:dyDescent="0.25">
      <c r="A115" s="15" t="s">
        <v>56</v>
      </c>
      <c r="B115" s="15" t="s">
        <v>57</v>
      </c>
      <c r="C115" s="14">
        <v>1</v>
      </c>
      <c r="D115" s="13">
        <v>199.95</v>
      </c>
      <c r="E115" s="14">
        <f t="shared" si="27"/>
        <v>119.97</v>
      </c>
      <c r="F115" s="14">
        <f t="shared" si="28"/>
        <v>109.97</v>
      </c>
      <c r="G115" s="14">
        <f t="shared" si="28"/>
        <v>109.97</v>
      </c>
      <c r="H115" s="14">
        <f t="shared" si="24"/>
        <v>99.98</v>
      </c>
      <c r="I115" s="46" t="s">
        <v>139</v>
      </c>
    </row>
    <row r="116" spans="1:9" x14ac:dyDescent="0.25">
      <c r="A116" s="15" t="s">
        <v>502</v>
      </c>
      <c r="B116" s="15" t="s">
        <v>503</v>
      </c>
      <c r="C116" s="14">
        <v>1</v>
      </c>
      <c r="D116" s="13">
        <v>199.95</v>
      </c>
      <c r="E116" s="14">
        <f t="shared" si="27"/>
        <v>119.97</v>
      </c>
      <c r="F116" s="14">
        <f t="shared" si="28"/>
        <v>109.97</v>
      </c>
      <c r="G116" s="14">
        <f t="shared" si="28"/>
        <v>109.97</v>
      </c>
      <c r="H116" s="14">
        <f t="shared" si="24"/>
        <v>99.98</v>
      </c>
      <c r="I116" s="41">
        <v>816332012969</v>
      </c>
    </row>
    <row r="117" spans="1:9" x14ac:dyDescent="0.25">
      <c r="A117" s="15" t="s">
        <v>58</v>
      </c>
      <c r="B117" s="15" t="s">
        <v>59</v>
      </c>
      <c r="C117" s="14">
        <v>1</v>
      </c>
      <c r="D117" s="13">
        <v>219.95</v>
      </c>
      <c r="E117" s="14">
        <f t="shared" si="27"/>
        <v>131.97</v>
      </c>
      <c r="F117" s="14">
        <f t="shared" si="28"/>
        <v>120.97</v>
      </c>
      <c r="G117" s="14">
        <f t="shared" si="28"/>
        <v>120.97</v>
      </c>
      <c r="H117" s="14">
        <f t="shared" si="24"/>
        <v>109.98</v>
      </c>
      <c r="I117" s="46" t="s">
        <v>140</v>
      </c>
    </row>
    <row r="118" spans="1:9" x14ac:dyDescent="0.25">
      <c r="A118" s="15" t="s">
        <v>60</v>
      </c>
      <c r="B118" s="15" t="s">
        <v>61</v>
      </c>
      <c r="C118" s="14">
        <v>1</v>
      </c>
      <c r="D118" s="13">
        <v>219.95</v>
      </c>
      <c r="E118" s="14">
        <f t="shared" si="27"/>
        <v>131.97</v>
      </c>
      <c r="F118" s="14">
        <f t="shared" si="28"/>
        <v>120.97</v>
      </c>
      <c r="G118" s="14">
        <f t="shared" si="28"/>
        <v>120.97</v>
      </c>
      <c r="H118" s="14">
        <f t="shared" si="24"/>
        <v>109.98</v>
      </c>
      <c r="I118" s="46" t="s">
        <v>161</v>
      </c>
    </row>
    <row r="119" spans="1:9" x14ac:dyDescent="0.25">
      <c r="A119" s="15" t="s">
        <v>504</v>
      </c>
      <c r="B119" s="15" t="s">
        <v>505</v>
      </c>
      <c r="C119" s="14">
        <v>1</v>
      </c>
      <c r="D119" s="13">
        <v>229.95</v>
      </c>
      <c r="E119" s="14">
        <f t="shared" si="27"/>
        <v>137.97</v>
      </c>
      <c r="F119" s="14">
        <f t="shared" si="28"/>
        <v>126.47</v>
      </c>
      <c r="G119" s="14">
        <f t="shared" si="28"/>
        <v>126.47</v>
      </c>
      <c r="H119" s="14">
        <f t="shared" si="24"/>
        <v>114.98</v>
      </c>
      <c r="I119" s="41">
        <v>816332012990</v>
      </c>
    </row>
    <row r="120" spans="1:9" x14ac:dyDescent="0.25">
      <c r="A120" s="15" t="s">
        <v>62</v>
      </c>
      <c r="B120" s="15" t="s">
        <v>63</v>
      </c>
      <c r="C120" s="14">
        <v>1</v>
      </c>
      <c r="D120" s="13">
        <v>239.95</v>
      </c>
      <c r="E120" s="14">
        <f t="shared" si="27"/>
        <v>143.97</v>
      </c>
      <c r="F120" s="14">
        <f t="shared" si="28"/>
        <v>131.97</v>
      </c>
      <c r="G120" s="14">
        <f t="shared" si="28"/>
        <v>131.97</v>
      </c>
      <c r="H120" s="14">
        <f t="shared" si="24"/>
        <v>119.98</v>
      </c>
      <c r="I120" s="46" t="s">
        <v>162</v>
      </c>
    </row>
    <row r="121" spans="1:9" x14ac:dyDescent="0.25">
      <c r="A121" s="24" t="s">
        <v>506</v>
      </c>
      <c r="B121" s="29" t="s">
        <v>507</v>
      </c>
      <c r="C121" s="14">
        <v>1</v>
      </c>
      <c r="D121" s="13">
        <v>239.95</v>
      </c>
      <c r="E121" s="14">
        <f t="shared" si="27"/>
        <v>143.97</v>
      </c>
      <c r="F121" s="14">
        <f t="shared" si="28"/>
        <v>131.97</v>
      </c>
      <c r="G121" s="14">
        <f t="shared" si="28"/>
        <v>131.97</v>
      </c>
      <c r="H121" s="14">
        <f t="shared" si="24"/>
        <v>119.98</v>
      </c>
      <c r="I121" s="41">
        <v>816332012983</v>
      </c>
    </row>
    <row r="122" spans="1:9" x14ac:dyDescent="0.25">
      <c r="A122" s="24"/>
      <c r="B122" s="29"/>
      <c r="C122" s="14"/>
      <c r="D122" s="13"/>
      <c r="E122" s="14"/>
      <c r="F122" s="14"/>
      <c r="G122" s="14"/>
      <c r="H122" s="14"/>
      <c r="I122" s="44"/>
    </row>
    <row r="123" spans="1:9" x14ac:dyDescent="0.25">
      <c r="B123" s="10" t="s">
        <v>92</v>
      </c>
      <c r="E123" s="14"/>
      <c r="F123" s="14"/>
      <c r="G123" s="14"/>
      <c r="H123" s="14"/>
    </row>
    <row r="124" spans="1:9" x14ac:dyDescent="0.25">
      <c r="A124" s="8" t="s">
        <v>260</v>
      </c>
      <c r="B124" s="34" t="s">
        <v>261</v>
      </c>
      <c r="C124" s="19">
        <v>1</v>
      </c>
      <c r="D124" s="3">
        <v>29.95</v>
      </c>
      <c r="E124" s="14">
        <f t="shared" si="27"/>
        <v>17.97</v>
      </c>
      <c r="F124" s="14">
        <f>ROUND($D124*0.55,2)</f>
        <v>16.47</v>
      </c>
      <c r="G124" s="14">
        <f t="shared" ref="G124:H127" si="29">ROUND($D124*0.5,2)</f>
        <v>14.98</v>
      </c>
      <c r="H124" s="14">
        <f t="shared" si="29"/>
        <v>14.98</v>
      </c>
      <c r="I124" s="43" t="s">
        <v>262</v>
      </c>
    </row>
    <row r="125" spans="1:9" x14ac:dyDescent="0.25">
      <c r="A125" s="8" t="s">
        <v>508</v>
      </c>
      <c r="B125" s="34" t="s">
        <v>509</v>
      </c>
      <c r="C125" s="14">
        <v>1</v>
      </c>
      <c r="D125" s="13">
        <v>29.95</v>
      </c>
      <c r="E125" s="14">
        <f t="shared" si="27"/>
        <v>17.97</v>
      </c>
      <c r="F125" s="14">
        <f>ROUND($D125*0.55,2)</f>
        <v>16.47</v>
      </c>
      <c r="G125" s="14">
        <f t="shared" si="29"/>
        <v>14.98</v>
      </c>
      <c r="H125" s="14">
        <f t="shared" si="29"/>
        <v>14.98</v>
      </c>
      <c r="I125" s="41">
        <v>816332012839</v>
      </c>
    </row>
    <row r="126" spans="1:9" x14ac:dyDescent="0.25">
      <c r="A126" s="7" t="s">
        <v>754</v>
      </c>
      <c r="B126" s="68" t="s">
        <v>755</v>
      </c>
      <c r="C126" s="37">
        <v>1</v>
      </c>
      <c r="D126" s="38">
        <v>9.9499999999999993</v>
      </c>
      <c r="E126" s="37">
        <f t="shared" si="27"/>
        <v>5.97</v>
      </c>
      <c r="F126" s="37">
        <f>ROUND($D126*0.55,2)</f>
        <v>5.47</v>
      </c>
      <c r="G126" s="37">
        <f t="shared" si="29"/>
        <v>4.9800000000000004</v>
      </c>
      <c r="H126" s="37">
        <f t="shared" si="29"/>
        <v>4.9800000000000004</v>
      </c>
      <c r="I126" s="48">
        <v>816332013942</v>
      </c>
    </row>
    <row r="127" spans="1:9" x14ac:dyDescent="0.25">
      <c r="A127" s="15" t="s">
        <v>41</v>
      </c>
      <c r="B127" s="15" t="s">
        <v>90</v>
      </c>
      <c r="C127" s="14">
        <v>1</v>
      </c>
      <c r="D127" s="13">
        <v>29.95</v>
      </c>
      <c r="E127" s="14">
        <f>ROUND($D127*0.6,2)</f>
        <v>17.97</v>
      </c>
      <c r="F127" s="14">
        <f>ROUND($D127*0.55,2)</f>
        <v>16.47</v>
      </c>
      <c r="G127" s="14">
        <f t="shared" si="29"/>
        <v>14.98</v>
      </c>
      <c r="H127" s="14">
        <f t="shared" si="29"/>
        <v>14.98</v>
      </c>
      <c r="I127" s="45" t="s">
        <v>155</v>
      </c>
    </row>
    <row r="128" spans="1:9" x14ac:dyDescent="0.25">
      <c r="A128" s="15" t="s">
        <v>42</v>
      </c>
      <c r="B128" s="15" t="s">
        <v>43</v>
      </c>
      <c r="C128" s="14">
        <v>1</v>
      </c>
      <c r="D128" s="13">
        <v>4.95</v>
      </c>
      <c r="E128" s="14">
        <f>ROUND($D128*0.5,2)</f>
        <v>2.48</v>
      </c>
      <c r="F128" s="14">
        <f>ROUND($D128*0.5,2)</f>
        <v>2.48</v>
      </c>
      <c r="G128" s="14">
        <f>ROUND($D128*0.5,2)</f>
        <v>2.48</v>
      </c>
      <c r="H128" s="14">
        <f t="shared" ref="H128:H150" si="30">ROUND($D128*0.5,2)</f>
        <v>2.48</v>
      </c>
      <c r="I128" s="45" t="s">
        <v>137</v>
      </c>
    </row>
    <row r="129" spans="1:9" x14ac:dyDescent="0.25">
      <c r="A129" s="1" t="s">
        <v>93</v>
      </c>
      <c r="B129" s="1" t="s">
        <v>94</v>
      </c>
      <c r="C129" s="30">
        <v>4</v>
      </c>
      <c r="D129" s="3">
        <v>19.95</v>
      </c>
      <c r="E129" s="14">
        <f t="shared" ref="E129:E134" si="31">ROUND($D129*0.6,2)</f>
        <v>11.97</v>
      </c>
      <c r="F129" s="14">
        <f t="shared" ref="F129:F134" si="32">ROUND($D129*0.55,2)</f>
        <v>10.97</v>
      </c>
      <c r="G129" s="14">
        <f t="shared" ref="G129:G134" si="33">ROUND($D129*0.5,2)</f>
        <v>9.98</v>
      </c>
      <c r="H129" s="14">
        <f t="shared" si="30"/>
        <v>9.98</v>
      </c>
      <c r="I129" s="45" t="s">
        <v>163</v>
      </c>
    </row>
    <row r="130" spans="1:9" x14ac:dyDescent="0.25">
      <c r="A130" s="8" t="s">
        <v>263</v>
      </c>
      <c r="B130" s="8" t="s">
        <v>264</v>
      </c>
      <c r="C130" s="30">
        <v>4</v>
      </c>
      <c r="D130" s="3">
        <v>29.95</v>
      </c>
      <c r="E130" s="14">
        <f t="shared" si="31"/>
        <v>17.97</v>
      </c>
      <c r="F130" s="14">
        <f t="shared" si="32"/>
        <v>16.47</v>
      </c>
      <c r="G130" s="14">
        <f t="shared" si="33"/>
        <v>14.98</v>
      </c>
      <c r="H130" s="14">
        <f t="shared" si="30"/>
        <v>14.98</v>
      </c>
      <c r="I130" s="43" t="s">
        <v>265</v>
      </c>
    </row>
    <row r="131" spans="1:9" x14ac:dyDescent="0.25">
      <c r="A131" s="1" t="s">
        <v>95</v>
      </c>
      <c r="B131" s="1" t="s">
        <v>97</v>
      </c>
      <c r="C131" s="30">
        <v>4</v>
      </c>
      <c r="D131" s="3">
        <v>18.95</v>
      </c>
      <c r="E131" s="14">
        <f t="shared" si="31"/>
        <v>11.37</v>
      </c>
      <c r="F131" s="14">
        <f t="shared" si="32"/>
        <v>10.42</v>
      </c>
      <c r="G131" s="14">
        <f t="shared" si="33"/>
        <v>9.48</v>
      </c>
      <c r="H131" s="14">
        <f t="shared" si="30"/>
        <v>9.48</v>
      </c>
      <c r="I131" s="45" t="s">
        <v>141</v>
      </c>
    </row>
    <row r="132" spans="1:9" x14ac:dyDescent="0.25">
      <c r="A132" s="1" t="s">
        <v>96</v>
      </c>
      <c r="B132" s="1" t="s">
        <v>98</v>
      </c>
      <c r="C132" s="30">
        <v>4</v>
      </c>
      <c r="D132" s="3">
        <v>18.95</v>
      </c>
      <c r="E132" s="14">
        <f t="shared" si="31"/>
        <v>11.37</v>
      </c>
      <c r="F132" s="14">
        <f t="shared" si="32"/>
        <v>10.42</v>
      </c>
      <c r="G132" s="14">
        <f t="shared" si="33"/>
        <v>9.48</v>
      </c>
      <c r="H132" s="14">
        <f t="shared" si="30"/>
        <v>9.48</v>
      </c>
      <c r="I132" s="45" t="s">
        <v>164</v>
      </c>
    </row>
    <row r="133" spans="1:9" x14ac:dyDescent="0.25">
      <c r="A133" s="1" t="s">
        <v>99</v>
      </c>
      <c r="B133" s="1" t="s">
        <v>101</v>
      </c>
      <c r="C133" s="30">
        <v>4</v>
      </c>
      <c r="D133" s="3">
        <v>18.95</v>
      </c>
      <c r="E133" s="14">
        <f t="shared" si="31"/>
        <v>11.37</v>
      </c>
      <c r="F133" s="14">
        <f t="shared" si="32"/>
        <v>10.42</v>
      </c>
      <c r="G133" s="14">
        <f t="shared" si="33"/>
        <v>9.48</v>
      </c>
      <c r="H133" s="14">
        <f t="shared" si="30"/>
        <v>9.48</v>
      </c>
      <c r="I133" s="45" t="s">
        <v>165</v>
      </c>
    </row>
    <row r="134" spans="1:9" x14ac:dyDescent="0.25">
      <c r="A134" s="1" t="s">
        <v>100</v>
      </c>
      <c r="B134" s="1" t="s">
        <v>102</v>
      </c>
      <c r="C134" s="30">
        <v>4</v>
      </c>
      <c r="D134" s="3">
        <v>18.95</v>
      </c>
      <c r="E134" s="14">
        <f t="shared" si="31"/>
        <v>11.37</v>
      </c>
      <c r="F134" s="14">
        <f t="shared" si="32"/>
        <v>10.42</v>
      </c>
      <c r="G134" s="14">
        <f t="shared" si="33"/>
        <v>9.48</v>
      </c>
      <c r="H134" s="14">
        <f t="shared" si="30"/>
        <v>9.48</v>
      </c>
      <c r="I134" s="45" t="s">
        <v>166</v>
      </c>
    </row>
    <row r="135" spans="1:9" x14ac:dyDescent="0.25">
      <c r="A135" s="1" t="s">
        <v>107</v>
      </c>
      <c r="B135" s="1" t="s">
        <v>108</v>
      </c>
      <c r="C135" s="30">
        <v>4</v>
      </c>
      <c r="D135" s="3">
        <v>12.95</v>
      </c>
      <c r="E135" s="14">
        <f t="shared" ref="E135:E149" si="34">ROUND($D135*0.6,2)</f>
        <v>7.77</v>
      </c>
      <c r="F135" s="14">
        <f t="shared" ref="F135:F149" si="35">ROUND($D135*0.55,2)</f>
        <v>7.12</v>
      </c>
      <c r="G135" s="14">
        <f t="shared" ref="G135:G149" si="36">ROUND($D135*0.5,2)</f>
        <v>6.48</v>
      </c>
      <c r="H135" s="14">
        <f t="shared" si="30"/>
        <v>6.48</v>
      </c>
      <c r="I135" s="45" t="s">
        <v>168</v>
      </c>
    </row>
    <row r="136" spans="1:9" x14ac:dyDescent="0.25">
      <c r="A136" s="8" t="s">
        <v>357</v>
      </c>
      <c r="B136" s="8" t="s">
        <v>355</v>
      </c>
      <c r="C136" s="19">
        <v>1</v>
      </c>
      <c r="D136" s="19">
        <v>19.95</v>
      </c>
      <c r="E136" s="19">
        <f t="shared" si="34"/>
        <v>11.97</v>
      </c>
      <c r="F136" s="19">
        <f t="shared" si="35"/>
        <v>10.97</v>
      </c>
      <c r="G136" s="19">
        <f t="shared" si="36"/>
        <v>9.98</v>
      </c>
      <c r="H136" s="14">
        <f t="shared" si="30"/>
        <v>9.98</v>
      </c>
      <c r="I136" s="43" t="s">
        <v>359</v>
      </c>
    </row>
    <row r="137" spans="1:9" x14ac:dyDescent="0.25">
      <c r="A137" s="8" t="s">
        <v>358</v>
      </c>
      <c r="B137" s="8" t="s">
        <v>356</v>
      </c>
      <c r="C137" s="19">
        <v>1</v>
      </c>
      <c r="D137" s="19">
        <v>19.95</v>
      </c>
      <c r="E137" s="19">
        <f t="shared" si="34"/>
        <v>11.97</v>
      </c>
      <c r="F137" s="19">
        <f t="shared" si="35"/>
        <v>10.97</v>
      </c>
      <c r="G137" s="19">
        <f t="shared" si="36"/>
        <v>9.98</v>
      </c>
      <c r="H137" s="14">
        <f t="shared" si="30"/>
        <v>9.98</v>
      </c>
      <c r="I137" s="43" t="s">
        <v>360</v>
      </c>
    </row>
    <row r="138" spans="1:9" x14ac:dyDescent="0.25">
      <c r="A138" s="8" t="s">
        <v>510</v>
      </c>
      <c r="B138" s="8" t="s">
        <v>511</v>
      </c>
      <c r="C138" s="14">
        <v>1</v>
      </c>
      <c r="D138" s="14">
        <v>12.95</v>
      </c>
      <c r="E138" s="14">
        <f t="shared" si="34"/>
        <v>7.77</v>
      </c>
      <c r="F138" s="14">
        <f t="shared" si="35"/>
        <v>7.12</v>
      </c>
      <c r="G138" s="14">
        <f t="shared" si="36"/>
        <v>6.48</v>
      </c>
      <c r="H138" s="14">
        <f t="shared" si="30"/>
        <v>6.48</v>
      </c>
      <c r="I138" s="41">
        <v>816332013027</v>
      </c>
    </row>
    <row r="139" spans="1:9" x14ac:dyDescent="0.25">
      <c r="A139" s="8" t="s">
        <v>512</v>
      </c>
      <c r="B139" s="8" t="s">
        <v>514</v>
      </c>
      <c r="C139" s="14">
        <v>1</v>
      </c>
      <c r="D139" s="14">
        <v>14.95</v>
      </c>
      <c r="E139" s="14">
        <f t="shared" si="34"/>
        <v>8.9700000000000006</v>
      </c>
      <c r="F139" s="14">
        <f t="shared" si="35"/>
        <v>8.2200000000000006</v>
      </c>
      <c r="G139" s="14">
        <f t="shared" si="36"/>
        <v>7.48</v>
      </c>
      <c r="H139" s="14">
        <f t="shared" si="30"/>
        <v>7.48</v>
      </c>
      <c r="I139" s="41">
        <v>816332013034</v>
      </c>
    </row>
    <row r="140" spans="1:9" x14ac:dyDescent="0.25">
      <c r="A140" s="8" t="s">
        <v>513</v>
      </c>
      <c r="B140" s="8" t="s">
        <v>515</v>
      </c>
      <c r="C140" s="14">
        <v>1</v>
      </c>
      <c r="D140" s="14">
        <v>19.95</v>
      </c>
      <c r="E140" s="14">
        <f t="shared" si="34"/>
        <v>11.97</v>
      </c>
      <c r="F140" s="14">
        <f t="shared" si="35"/>
        <v>10.97</v>
      </c>
      <c r="G140" s="14">
        <f t="shared" si="36"/>
        <v>9.98</v>
      </c>
      <c r="H140" s="14">
        <f t="shared" si="30"/>
        <v>9.98</v>
      </c>
      <c r="I140" s="41">
        <v>816332013041</v>
      </c>
    </row>
    <row r="141" spans="1:9" x14ac:dyDescent="0.25">
      <c r="A141" s="15" t="s">
        <v>180</v>
      </c>
      <c r="B141" s="15" t="s">
        <v>30</v>
      </c>
      <c r="C141" s="14">
        <v>1</v>
      </c>
      <c r="D141" s="13">
        <v>39.950000000000003</v>
      </c>
      <c r="E141" s="14">
        <f t="shared" si="34"/>
        <v>23.97</v>
      </c>
      <c r="F141" s="14">
        <f t="shared" si="35"/>
        <v>21.97</v>
      </c>
      <c r="G141" s="14">
        <f t="shared" si="36"/>
        <v>19.98</v>
      </c>
      <c r="H141" s="14">
        <f t="shared" si="30"/>
        <v>19.98</v>
      </c>
      <c r="I141" s="45" t="s">
        <v>183</v>
      </c>
    </row>
    <row r="142" spans="1:9" x14ac:dyDescent="0.25">
      <c r="A142" s="15" t="s">
        <v>181</v>
      </c>
      <c r="B142" s="15" t="s">
        <v>31</v>
      </c>
      <c r="C142" s="14">
        <v>1</v>
      </c>
      <c r="D142" s="13">
        <v>29.95</v>
      </c>
      <c r="E142" s="14">
        <f t="shared" si="34"/>
        <v>17.97</v>
      </c>
      <c r="F142" s="14">
        <f t="shared" si="35"/>
        <v>16.47</v>
      </c>
      <c r="G142" s="14">
        <f t="shared" si="36"/>
        <v>14.98</v>
      </c>
      <c r="H142" s="14">
        <f t="shared" si="30"/>
        <v>14.98</v>
      </c>
      <c r="I142" s="45" t="s">
        <v>184</v>
      </c>
    </row>
    <row r="143" spans="1:9" x14ac:dyDescent="0.25">
      <c r="A143" s="15" t="s">
        <v>182</v>
      </c>
      <c r="B143" s="15" t="s">
        <v>32</v>
      </c>
      <c r="C143" s="14">
        <v>1</v>
      </c>
      <c r="D143" s="13">
        <v>24.95</v>
      </c>
      <c r="E143" s="14">
        <f t="shared" si="34"/>
        <v>14.97</v>
      </c>
      <c r="F143" s="14">
        <f t="shared" si="35"/>
        <v>13.72</v>
      </c>
      <c r="G143" s="14">
        <f t="shared" si="36"/>
        <v>12.48</v>
      </c>
      <c r="H143" s="14">
        <f t="shared" si="30"/>
        <v>12.48</v>
      </c>
      <c r="I143" s="45" t="s">
        <v>185</v>
      </c>
    </row>
    <row r="144" spans="1:9" x14ac:dyDescent="0.25">
      <c r="A144" s="24" t="s">
        <v>337</v>
      </c>
      <c r="B144" s="24" t="s">
        <v>338</v>
      </c>
      <c r="C144" s="30">
        <v>4</v>
      </c>
      <c r="D144" s="3">
        <v>9.9499999999999993</v>
      </c>
      <c r="E144" s="14">
        <f t="shared" si="34"/>
        <v>5.97</v>
      </c>
      <c r="F144" s="14">
        <f t="shared" si="35"/>
        <v>5.47</v>
      </c>
      <c r="G144" s="14">
        <f t="shared" si="36"/>
        <v>4.9800000000000004</v>
      </c>
      <c r="H144" s="14">
        <f t="shared" si="30"/>
        <v>4.9800000000000004</v>
      </c>
      <c r="I144" s="43" t="s">
        <v>349</v>
      </c>
    </row>
    <row r="145" spans="1:10" x14ac:dyDescent="0.25">
      <c r="A145" s="24" t="s">
        <v>339</v>
      </c>
      <c r="B145" s="24" t="s">
        <v>340</v>
      </c>
      <c r="C145" s="30">
        <v>4</v>
      </c>
      <c r="D145" s="3">
        <v>9.9499999999999993</v>
      </c>
      <c r="E145" s="14">
        <f t="shared" si="34"/>
        <v>5.97</v>
      </c>
      <c r="F145" s="14">
        <f t="shared" si="35"/>
        <v>5.47</v>
      </c>
      <c r="G145" s="14">
        <f t="shared" si="36"/>
        <v>4.9800000000000004</v>
      </c>
      <c r="H145" s="14">
        <f t="shared" si="30"/>
        <v>4.9800000000000004</v>
      </c>
      <c r="I145" s="43" t="s">
        <v>350</v>
      </c>
    </row>
    <row r="146" spans="1:10" x14ac:dyDescent="0.25">
      <c r="A146" s="24" t="s">
        <v>341</v>
      </c>
      <c r="B146" s="24" t="s">
        <v>342</v>
      </c>
      <c r="C146" s="30">
        <v>4</v>
      </c>
      <c r="D146" s="3">
        <v>9.9499999999999993</v>
      </c>
      <c r="E146" s="14">
        <f t="shared" si="34"/>
        <v>5.97</v>
      </c>
      <c r="F146" s="14">
        <f t="shared" si="35"/>
        <v>5.47</v>
      </c>
      <c r="G146" s="14">
        <f t="shared" si="36"/>
        <v>4.9800000000000004</v>
      </c>
      <c r="H146" s="14">
        <f t="shared" si="30"/>
        <v>4.9800000000000004</v>
      </c>
      <c r="I146" s="43" t="s">
        <v>351</v>
      </c>
    </row>
    <row r="147" spans="1:10" x14ac:dyDescent="0.25">
      <c r="A147" s="24" t="s">
        <v>343</v>
      </c>
      <c r="B147" s="24" t="s">
        <v>344</v>
      </c>
      <c r="C147" s="30">
        <v>4</v>
      </c>
      <c r="D147" s="3">
        <v>9.9499999999999993</v>
      </c>
      <c r="E147" s="14">
        <f t="shared" si="34"/>
        <v>5.97</v>
      </c>
      <c r="F147" s="14">
        <f t="shared" si="35"/>
        <v>5.47</v>
      </c>
      <c r="G147" s="14">
        <f t="shared" si="36"/>
        <v>4.9800000000000004</v>
      </c>
      <c r="H147" s="14">
        <f t="shared" si="30"/>
        <v>4.9800000000000004</v>
      </c>
      <c r="I147" s="43" t="s">
        <v>352</v>
      </c>
    </row>
    <row r="148" spans="1:10" x14ac:dyDescent="0.25">
      <c r="A148" s="24" t="s">
        <v>345</v>
      </c>
      <c r="B148" s="24" t="s">
        <v>346</v>
      </c>
      <c r="C148" s="30">
        <v>4</v>
      </c>
      <c r="D148" s="3">
        <v>9.9499999999999993</v>
      </c>
      <c r="E148" s="14">
        <f t="shared" si="34"/>
        <v>5.97</v>
      </c>
      <c r="F148" s="14">
        <f t="shared" si="35"/>
        <v>5.47</v>
      </c>
      <c r="G148" s="14">
        <f t="shared" si="36"/>
        <v>4.9800000000000004</v>
      </c>
      <c r="H148" s="14">
        <f t="shared" si="30"/>
        <v>4.9800000000000004</v>
      </c>
      <c r="I148" s="43" t="s">
        <v>353</v>
      </c>
    </row>
    <row r="149" spans="1:10" x14ac:dyDescent="0.25">
      <c r="A149" s="24" t="s">
        <v>347</v>
      </c>
      <c r="B149" s="24" t="s">
        <v>348</v>
      </c>
      <c r="C149" s="30">
        <v>4</v>
      </c>
      <c r="D149" s="3">
        <v>9.9499999999999993</v>
      </c>
      <c r="E149" s="14">
        <f t="shared" si="34"/>
        <v>5.97</v>
      </c>
      <c r="F149" s="14">
        <f t="shared" si="35"/>
        <v>5.47</v>
      </c>
      <c r="G149" s="14">
        <f t="shared" si="36"/>
        <v>4.9800000000000004</v>
      </c>
      <c r="H149" s="14">
        <f t="shared" si="30"/>
        <v>4.9800000000000004</v>
      </c>
      <c r="I149" s="43" t="s">
        <v>354</v>
      </c>
    </row>
    <row r="150" spans="1:10" x14ac:dyDescent="0.25">
      <c r="A150" s="8" t="s">
        <v>361</v>
      </c>
      <c r="B150" s="8" t="s">
        <v>362</v>
      </c>
      <c r="C150" s="19">
        <v>1</v>
      </c>
      <c r="D150" s="19">
        <v>29.95</v>
      </c>
      <c r="E150" s="19">
        <f>ROUND($D150*0.6,2)</f>
        <v>17.97</v>
      </c>
      <c r="F150" s="19">
        <f>ROUND($D150*0.55,2)</f>
        <v>16.47</v>
      </c>
      <c r="G150" s="19">
        <f>ROUND($D150*0.5,2)</f>
        <v>14.98</v>
      </c>
      <c r="H150" s="14">
        <f t="shared" si="30"/>
        <v>14.98</v>
      </c>
      <c r="I150" s="40">
        <v>816322011545</v>
      </c>
    </row>
    <row r="151" spans="1:10" s="8" customFormat="1" x14ac:dyDescent="0.25">
      <c r="C151" s="14"/>
      <c r="D151" s="14"/>
      <c r="E151" s="14"/>
      <c r="F151" s="14"/>
      <c r="G151" s="14"/>
      <c r="H151" s="13"/>
      <c r="I151" s="44"/>
      <c r="J151" s="22"/>
    </row>
    <row r="152" spans="1:10" x14ac:dyDescent="0.25">
      <c r="B152" s="10" t="s">
        <v>608</v>
      </c>
      <c r="E152" s="19"/>
      <c r="F152" s="19"/>
      <c r="G152" s="19"/>
      <c r="H152" s="3"/>
    </row>
    <row r="153" spans="1:10" x14ac:dyDescent="0.25">
      <c r="A153" s="8" t="s">
        <v>519</v>
      </c>
      <c r="B153" s="8" t="s">
        <v>518</v>
      </c>
      <c r="C153" s="14">
        <v>1</v>
      </c>
      <c r="D153" s="14">
        <v>59.95</v>
      </c>
      <c r="E153" s="14">
        <f>ROUND($D153*0.6,2)</f>
        <v>35.97</v>
      </c>
      <c r="F153" s="14">
        <f>ROUND($D153*0.55,2)</f>
        <v>32.97</v>
      </c>
      <c r="G153" s="14">
        <f>ROUND($D153*0.5,2)</f>
        <v>29.98</v>
      </c>
      <c r="H153" s="14">
        <f>ROUND($D153*0.5,2)</f>
        <v>29.98</v>
      </c>
      <c r="I153" s="41">
        <v>816332013003</v>
      </c>
    </row>
    <row r="154" spans="1:10" x14ac:dyDescent="0.25">
      <c r="A154" s="8" t="s">
        <v>363</v>
      </c>
      <c r="B154" s="8" t="s">
        <v>365</v>
      </c>
      <c r="C154" s="14">
        <v>1</v>
      </c>
      <c r="D154" s="14">
        <v>59.95</v>
      </c>
      <c r="E154" s="14">
        <f t="shared" ref="E154" si="37">ROUND($D154*0.6,2)</f>
        <v>35.97</v>
      </c>
      <c r="F154" s="14">
        <f t="shared" ref="F154" si="38">ROUND($D154*0.55,2)</f>
        <v>32.97</v>
      </c>
      <c r="G154" s="14">
        <f t="shared" ref="G154:H156" si="39">ROUND($D154*0.5,2)</f>
        <v>29.98</v>
      </c>
      <c r="H154" s="14">
        <f t="shared" si="39"/>
        <v>29.98</v>
      </c>
      <c r="I154" s="44" t="s">
        <v>367</v>
      </c>
    </row>
    <row r="155" spans="1:10" x14ac:dyDescent="0.25">
      <c r="A155" s="8" t="s">
        <v>364</v>
      </c>
      <c r="B155" s="8" t="s">
        <v>366</v>
      </c>
      <c r="C155" s="14">
        <v>1</v>
      </c>
      <c r="D155" s="14">
        <v>59.95</v>
      </c>
      <c r="E155" s="14">
        <f t="shared" ref="E155:E166" si="40">ROUND($D155*0.6,2)</f>
        <v>35.97</v>
      </c>
      <c r="F155" s="14">
        <f t="shared" ref="F155:F166" si="41">ROUND($D155*0.55,2)</f>
        <v>32.97</v>
      </c>
      <c r="G155" s="14">
        <f t="shared" ref="G155:H166" si="42">ROUND($D155*0.5,2)</f>
        <v>29.98</v>
      </c>
      <c r="H155" s="14">
        <f t="shared" si="39"/>
        <v>29.98</v>
      </c>
      <c r="I155" s="44" t="s">
        <v>368</v>
      </c>
    </row>
    <row r="156" spans="1:10" x14ac:dyDescent="0.25">
      <c r="A156" s="64" t="s">
        <v>516</v>
      </c>
      <c r="B156" s="64" t="s">
        <v>517</v>
      </c>
      <c r="C156" s="14">
        <v>1</v>
      </c>
      <c r="D156" s="14">
        <v>59.95</v>
      </c>
      <c r="E156" s="14">
        <f t="shared" si="40"/>
        <v>35.97</v>
      </c>
      <c r="F156" s="14">
        <f t="shared" si="41"/>
        <v>32.97</v>
      </c>
      <c r="G156" s="14">
        <f t="shared" si="42"/>
        <v>29.98</v>
      </c>
      <c r="H156" s="14">
        <f t="shared" si="39"/>
        <v>29.98</v>
      </c>
      <c r="I156" s="41">
        <v>816332012761</v>
      </c>
    </row>
    <row r="157" spans="1:10" x14ac:dyDescent="0.25">
      <c r="A157" s="62" t="s">
        <v>727</v>
      </c>
      <c r="B157" s="63" t="s">
        <v>728</v>
      </c>
      <c r="C157" s="37">
        <v>1</v>
      </c>
      <c r="D157" s="37">
        <v>59.95</v>
      </c>
      <c r="E157" s="37">
        <f t="shared" si="40"/>
        <v>35.97</v>
      </c>
      <c r="F157" s="37">
        <f t="shared" si="41"/>
        <v>32.97</v>
      </c>
      <c r="G157" s="37">
        <f t="shared" si="42"/>
        <v>29.98</v>
      </c>
      <c r="H157" s="37">
        <f>ROUND($D157*0.5,2)</f>
        <v>29.98</v>
      </c>
      <c r="I157" s="48">
        <v>816332014086</v>
      </c>
    </row>
    <row r="158" spans="1:10" x14ac:dyDescent="0.25">
      <c r="A158" s="62" t="s">
        <v>729</v>
      </c>
      <c r="B158" s="63" t="s">
        <v>730</v>
      </c>
      <c r="C158" s="37">
        <v>1</v>
      </c>
      <c r="D158" s="37">
        <v>59.95</v>
      </c>
      <c r="E158" s="37">
        <f t="shared" si="40"/>
        <v>35.97</v>
      </c>
      <c r="F158" s="37">
        <f t="shared" si="41"/>
        <v>32.97</v>
      </c>
      <c r="G158" s="37">
        <f t="shared" si="42"/>
        <v>29.98</v>
      </c>
      <c r="H158" s="37">
        <f t="shared" si="42"/>
        <v>29.98</v>
      </c>
      <c r="I158" s="48">
        <v>816332014093</v>
      </c>
    </row>
    <row r="159" spans="1:10" x14ac:dyDescent="0.25">
      <c r="A159" s="62" t="s">
        <v>731</v>
      </c>
      <c r="B159" s="63" t="s">
        <v>732</v>
      </c>
      <c r="C159" s="37">
        <v>1</v>
      </c>
      <c r="D159" s="37">
        <v>59.95</v>
      </c>
      <c r="E159" s="37">
        <f t="shared" si="40"/>
        <v>35.97</v>
      </c>
      <c r="F159" s="37">
        <f t="shared" si="41"/>
        <v>32.97</v>
      </c>
      <c r="G159" s="37">
        <f t="shared" si="42"/>
        <v>29.98</v>
      </c>
      <c r="H159" s="37">
        <f t="shared" si="42"/>
        <v>29.98</v>
      </c>
      <c r="I159" s="48">
        <v>816332014109</v>
      </c>
    </row>
    <row r="160" spans="1:10" x14ac:dyDescent="0.25">
      <c r="A160" s="62" t="s">
        <v>733</v>
      </c>
      <c r="B160" s="63" t="s">
        <v>734</v>
      </c>
      <c r="C160" s="37">
        <v>1</v>
      </c>
      <c r="D160" s="37">
        <v>59.95</v>
      </c>
      <c r="E160" s="37">
        <f t="shared" si="40"/>
        <v>35.97</v>
      </c>
      <c r="F160" s="37">
        <f t="shared" si="41"/>
        <v>32.97</v>
      </c>
      <c r="G160" s="37">
        <f t="shared" si="42"/>
        <v>29.98</v>
      </c>
      <c r="H160" s="37">
        <f t="shared" si="42"/>
        <v>29.98</v>
      </c>
      <c r="I160" s="48">
        <v>816332014116</v>
      </c>
    </row>
    <row r="161" spans="1:10" s="8" customFormat="1" x14ac:dyDescent="0.25">
      <c r="A161" s="1" t="s">
        <v>113</v>
      </c>
      <c r="B161" s="1" t="s">
        <v>286</v>
      </c>
      <c r="C161" s="19">
        <v>1</v>
      </c>
      <c r="D161" s="18">
        <v>9.9499999999999993</v>
      </c>
      <c r="E161" s="17">
        <f t="shared" si="40"/>
        <v>5.97</v>
      </c>
      <c r="F161" s="17">
        <f t="shared" si="41"/>
        <v>5.47</v>
      </c>
      <c r="G161" s="17">
        <f t="shared" si="42"/>
        <v>4.9800000000000004</v>
      </c>
      <c r="H161" s="17">
        <f>ROUND($D161*0.5,2)</f>
        <v>4.9800000000000004</v>
      </c>
      <c r="I161" s="45" t="s">
        <v>143</v>
      </c>
      <c r="J161" s="22"/>
    </row>
    <row r="162" spans="1:10" s="8" customFormat="1" x14ac:dyDescent="0.25">
      <c r="A162" s="8" t="s">
        <v>609</v>
      </c>
      <c r="B162" s="8" t="s">
        <v>756</v>
      </c>
      <c r="C162" s="14">
        <v>1</v>
      </c>
      <c r="D162" s="18">
        <v>119.4</v>
      </c>
      <c r="E162" s="17">
        <f t="shared" si="40"/>
        <v>71.64</v>
      </c>
      <c r="F162" s="17">
        <f t="shared" si="41"/>
        <v>65.67</v>
      </c>
      <c r="G162" s="17">
        <f t="shared" si="42"/>
        <v>59.7</v>
      </c>
      <c r="H162" s="17">
        <f t="shared" si="42"/>
        <v>59.7</v>
      </c>
      <c r="I162" s="44" t="s">
        <v>612</v>
      </c>
      <c r="J162" s="22"/>
    </row>
    <row r="163" spans="1:10" x14ac:dyDescent="0.25">
      <c r="A163" s="8" t="s">
        <v>114</v>
      </c>
      <c r="B163" s="8" t="s">
        <v>287</v>
      </c>
      <c r="C163" s="14">
        <v>1</v>
      </c>
      <c r="D163" s="18">
        <v>9.9499999999999993</v>
      </c>
      <c r="E163" s="17">
        <f t="shared" si="40"/>
        <v>5.97</v>
      </c>
      <c r="F163" s="17">
        <f t="shared" si="41"/>
        <v>5.47</v>
      </c>
      <c r="G163" s="17">
        <f t="shared" si="42"/>
        <v>4.9800000000000004</v>
      </c>
      <c r="H163" s="17">
        <f t="shared" si="42"/>
        <v>4.9800000000000004</v>
      </c>
      <c r="I163" s="46" t="s">
        <v>144</v>
      </c>
    </row>
    <row r="164" spans="1:10" x14ac:dyDescent="0.25">
      <c r="A164" s="8" t="s">
        <v>610</v>
      </c>
      <c r="B164" s="8" t="s">
        <v>757</v>
      </c>
      <c r="C164" s="14">
        <v>1</v>
      </c>
      <c r="D164" s="18">
        <v>149.25</v>
      </c>
      <c r="E164" s="17">
        <f t="shared" si="40"/>
        <v>89.55</v>
      </c>
      <c r="F164" s="17">
        <f t="shared" si="41"/>
        <v>82.09</v>
      </c>
      <c r="G164" s="17">
        <f t="shared" si="42"/>
        <v>74.63</v>
      </c>
      <c r="H164" s="17">
        <f t="shared" si="42"/>
        <v>74.63</v>
      </c>
      <c r="I164" s="44" t="s">
        <v>613</v>
      </c>
    </row>
    <row r="165" spans="1:10" x14ac:dyDescent="0.25">
      <c r="A165" s="8" t="s">
        <v>115</v>
      </c>
      <c r="B165" s="8" t="s">
        <v>288</v>
      </c>
      <c r="C165" s="14">
        <v>1</v>
      </c>
      <c r="D165" s="18">
        <v>4.5</v>
      </c>
      <c r="E165" s="17">
        <f t="shared" si="40"/>
        <v>2.7</v>
      </c>
      <c r="F165" s="17">
        <f t="shared" si="41"/>
        <v>2.48</v>
      </c>
      <c r="G165" s="17">
        <f t="shared" si="42"/>
        <v>2.25</v>
      </c>
      <c r="H165" s="17">
        <f t="shared" si="42"/>
        <v>2.25</v>
      </c>
      <c r="I165" s="46" t="s">
        <v>145</v>
      </c>
    </row>
    <row r="166" spans="1:10" x14ac:dyDescent="0.25">
      <c r="A166" s="8" t="s">
        <v>611</v>
      </c>
      <c r="B166" s="8" t="s">
        <v>758</v>
      </c>
      <c r="C166" s="14">
        <v>1</v>
      </c>
      <c r="D166" s="18">
        <v>90</v>
      </c>
      <c r="E166" s="17">
        <f t="shared" si="40"/>
        <v>54</v>
      </c>
      <c r="F166" s="17">
        <f t="shared" si="41"/>
        <v>49.5</v>
      </c>
      <c r="G166" s="17">
        <f t="shared" si="42"/>
        <v>45</v>
      </c>
      <c r="H166" s="17">
        <f t="shared" si="42"/>
        <v>45</v>
      </c>
      <c r="I166" s="44" t="s">
        <v>614</v>
      </c>
    </row>
    <row r="167" spans="1:10" x14ac:dyDescent="0.25">
      <c r="A167" s="65" t="s">
        <v>655</v>
      </c>
      <c r="B167" s="65" t="s">
        <v>654</v>
      </c>
      <c r="C167" s="37">
        <v>1</v>
      </c>
      <c r="D167" s="38">
        <v>24.95</v>
      </c>
      <c r="E167" s="49">
        <f>ROUND($D167*0.6,2)</f>
        <v>14.97</v>
      </c>
      <c r="F167" s="49">
        <f>ROUND($D167*0.55,2)</f>
        <v>13.72</v>
      </c>
      <c r="G167" s="49">
        <f>ROUND($D167*0.5,2)</f>
        <v>12.48</v>
      </c>
      <c r="H167" s="49">
        <f>ROUND($D167*0.5,2)</f>
        <v>12.48</v>
      </c>
      <c r="I167" s="59" t="s">
        <v>653</v>
      </c>
    </row>
    <row r="168" spans="1:10" x14ac:dyDescent="0.25">
      <c r="A168" s="66" t="s">
        <v>546</v>
      </c>
      <c r="B168" s="66" t="s">
        <v>547</v>
      </c>
      <c r="C168" s="19">
        <v>1</v>
      </c>
      <c r="D168" s="3">
        <v>24.95</v>
      </c>
      <c r="E168" s="23">
        <f>ROUND($D168*0.6,2)</f>
        <v>14.97</v>
      </c>
      <c r="F168" s="23">
        <f>ROUND($D168*0.55,2)</f>
        <v>13.72</v>
      </c>
      <c r="G168" s="23">
        <f>ROUND($D168*0.5,2)</f>
        <v>12.48</v>
      </c>
      <c r="H168" s="17">
        <f t="shared" ref="H168:H193" si="43">ROUND($D168*0.5,2)</f>
        <v>12.48</v>
      </c>
      <c r="I168" s="40">
        <v>816332013386</v>
      </c>
    </row>
    <row r="169" spans="1:10" x14ac:dyDescent="0.25">
      <c r="A169" s="65" t="s">
        <v>656</v>
      </c>
      <c r="B169" s="65" t="s">
        <v>657</v>
      </c>
      <c r="C169" s="37">
        <v>1</v>
      </c>
      <c r="D169" s="38">
        <v>24.95</v>
      </c>
      <c r="E169" s="49">
        <f t="shared" ref="E169:E174" si="44">ROUND($D169*0.6,2)</f>
        <v>14.97</v>
      </c>
      <c r="F169" s="49">
        <f t="shared" ref="F169:F174" si="45">ROUND($D169*0.55,2)</f>
        <v>13.72</v>
      </c>
      <c r="G169" s="49">
        <f t="shared" ref="G169:G174" si="46">ROUND($D169*0.5,2)</f>
        <v>12.48</v>
      </c>
      <c r="H169" s="49">
        <f t="shared" si="43"/>
        <v>12.48</v>
      </c>
      <c r="I169" s="48">
        <v>816332014383</v>
      </c>
    </row>
    <row r="170" spans="1:10" x14ac:dyDescent="0.25">
      <c r="A170" s="62" t="s">
        <v>659</v>
      </c>
      <c r="B170" s="62" t="s">
        <v>658</v>
      </c>
      <c r="C170" s="37">
        <v>1</v>
      </c>
      <c r="D170" s="38">
        <v>24.95</v>
      </c>
      <c r="E170" s="49">
        <f t="shared" si="44"/>
        <v>14.97</v>
      </c>
      <c r="F170" s="49">
        <f t="shared" si="45"/>
        <v>13.72</v>
      </c>
      <c r="G170" s="49">
        <f t="shared" si="46"/>
        <v>12.48</v>
      </c>
      <c r="H170" s="49">
        <f t="shared" si="43"/>
        <v>12.48</v>
      </c>
      <c r="I170" s="48">
        <v>816332014390</v>
      </c>
    </row>
    <row r="171" spans="1:10" x14ac:dyDescent="0.25">
      <c r="A171" s="66" t="s">
        <v>548</v>
      </c>
      <c r="B171" s="66" t="s">
        <v>549</v>
      </c>
      <c r="C171" s="19">
        <v>1</v>
      </c>
      <c r="D171" s="3">
        <v>24.95</v>
      </c>
      <c r="E171" s="23">
        <f t="shared" si="44"/>
        <v>14.97</v>
      </c>
      <c r="F171" s="23">
        <f t="shared" si="45"/>
        <v>13.72</v>
      </c>
      <c r="G171" s="23">
        <f t="shared" si="46"/>
        <v>12.48</v>
      </c>
      <c r="H171" s="17">
        <f t="shared" si="43"/>
        <v>12.48</v>
      </c>
      <c r="I171" s="40">
        <v>816332013089</v>
      </c>
    </row>
    <row r="172" spans="1:10" x14ac:dyDescent="0.25">
      <c r="A172" s="65" t="s">
        <v>661</v>
      </c>
      <c r="B172" s="65" t="s">
        <v>660</v>
      </c>
      <c r="C172" s="37">
        <v>1</v>
      </c>
      <c r="D172" s="38">
        <v>24.95</v>
      </c>
      <c r="E172" s="49">
        <f t="shared" si="44"/>
        <v>14.97</v>
      </c>
      <c r="F172" s="49">
        <f t="shared" si="45"/>
        <v>13.72</v>
      </c>
      <c r="G172" s="49">
        <f t="shared" si="46"/>
        <v>12.48</v>
      </c>
      <c r="H172" s="49">
        <f t="shared" si="43"/>
        <v>12.48</v>
      </c>
      <c r="I172" s="48">
        <v>816332014406</v>
      </c>
    </row>
    <row r="173" spans="1:10" x14ac:dyDescent="0.25">
      <c r="A173" s="66" t="s">
        <v>532</v>
      </c>
      <c r="B173" s="66" t="s">
        <v>533</v>
      </c>
      <c r="C173" s="19">
        <v>1</v>
      </c>
      <c r="D173" s="3">
        <v>24.95</v>
      </c>
      <c r="E173" s="23">
        <f t="shared" si="44"/>
        <v>14.97</v>
      </c>
      <c r="F173" s="23">
        <f t="shared" si="45"/>
        <v>13.72</v>
      </c>
      <c r="G173" s="23">
        <f t="shared" si="46"/>
        <v>12.48</v>
      </c>
      <c r="H173" s="17">
        <f t="shared" si="43"/>
        <v>12.48</v>
      </c>
      <c r="I173" s="40">
        <v>816332013355</v>
      </c>
    </row>
    <row r="174" spans="1:10" x14ac:dyDescent="0.25">
      <c r="A174" s="66" t="s">
        <v>534</v>
      </c>
      <c r="B174" s="66" t="s">
        <v>535</v>
      </c>
      <c r="C174" s="19">
        <v>1</v>
      </c>
      <c r="D174" s="3">
        <v>24.95</v>
      </c>
      <c r="E174" s="23">
        <f t="shared" si="44"/>
        <v>14.97</v>
      </c>
      <c r="F174" s="23">
        <f t="shared" si="45"/>
        <v>13.72</v>
      </c>
      <c r="G174" s="23">
        <f t="shared" si="46"/>
        <v>12.48</v>
      </c>
      <c r="H174" s="17">
        <f t="shared" si="43"/>
        <v>12.48</v>
      </c>
      <c r="I174" s="40">
        <v>816332013096</v>
      </c>
    </row>
    <row r="175" spans="1:10" x14ac:dyDescent="0.25">
      <c r="A175" s="66" t="s">
        <v>528</v>
      </c>
      <c r="B175" s="66" t="s">
        <v>529</v>
      </c>
      <c r="C175" s="19">
        <v>1</v>
      </c>
      <c r="D175" s="3">
        <v>24.95</v>
      </c>
      <c r="E175" s="23">
        <f>ROUND($D175*0.6,2)</f>
        <v>14.97</v>
      </c>
      <c r="F175" s="23">
        <f>ROUND($D175*0.55,2)</f>
        <v>13.72</v>
      </c>
      <c r="G175" s="23">
        <f>ROUND($D175*0.5,2)</f>
        <v>12.48</v>
      </c>
      <c r="H175" s="17">
        <f t="shared" si="43"/>
        <v>12.48</v>
      </c>
      <c r="I175" s="40">
        <v>816332013300</v>
      </c>
    </row>
    <row r="176" spans="1:10" x14ac:dyDescent="0.25">
      <c r="A176" s="66" t="s">
        <v>520</v>
      </c>
      <c r="B176" s="66" t="s">
        <v>521</v>
      </c>
      <c r="C176" s="19">
        <v>1</v>
      </c>
      <c r="D176" s="3">
        <v>24.95</v>
      </c>
      <c r="E176" s="23">
        <f t="shared" ref="E176:E193" si="47">ROUND($D176*0.6,2)</f>
        <v>14.97</v>
      </c>
      <c r="F176" s="23">
        <f t="shared" ref="F176:F193" si="48">ROUND($D176*0.55,2)</f>
        <v>13.72</v>
      </c>
      <c r="G176" s="23">
        <f t="shared" ref="G176:G193" si="49">ROUND($D176*0.5,2)</f>
        <v>12.48</v>
      </c>
      <c r="H176" s="17">
        <f t="shared" si="43"/>
        <v>12.48</v>
      </c>
      <c r="I176" s="40">
        <v>816332013324</v>
      </c>
    </row>
    <row r="177" spans="1:9" x14ac:dyDescent="0.25">
      <c r="A177" s="62" t="s">
        <v>662</v>
      </c>
      <c r="B177" s="62" t="s">
        <v>663</v>
      </c>
      <c r="C177" s="37">
        <v>1</v>
      </c>
      <c r="D177" s="38">
        <v>24.95</v>
      </c>
      <c r="E177" s="49">
        <f t="shared" si="47"/>
        <v>14.97</v>
      </c>
      <c r="F177" s="49">
        <f t="shared" si="48"/>
        <v>13.72</v>
      </c>
      <c r="G177" s="49">
        <f t="shared" si="49"/>
        <v>12.48</v>
      </c>
      <c r="H177" s="49">
        <f t="shared" si="43"/>
        <v>12.48</v>
      </c>
      <c r="I177" s="48">
        <v>816332014413</v>
      </c>
    </row>
    <row r="178" spans="1:9" x14ac:dyDescent="0.25">
      <c r="A178" s="65" t="s">
        <v>664</v>
      </c>
      <c r="B178" s="65" t="s">
        <v>665</v>
      </c>
      <c r="C178" s="37">
        <v>1</v>
      </c>
      <c r="D178" s="38">
        <v>24.95</v>
      </c>
      <c r="E178" s="49">
        <f t="shared" si="47"/>
        <v>14.97</v>
      </c>
      <c r="F178" s="49">
        <f t="shared" si="48"/>
        <v>13.72</v>
      </c>
      <c r="G178" s="49">
        <f t="shared" si="49"/>
        <v>12.48</v>
      </c>
      <c r="H178" s="49">
        <f t="shared" si="43"/>
        <v>12.48</v>
      </c>
      <c r="I178" s="48">
        <v>816332014420</v>
      </c>
    </row>
    <row r="179" spans="1:9" x14ac:dyDescent="0.25">
      <c r="A179" s="66" t="s">
        <v>531</v>
      </c>
      <c r="B179" s="66" t="s">
        <v>530</v>
      </c>
      <c r="C179" s="19">
        <v>1</v>
      </c>
      <c r="D179" s="3">
        <v>24.95</v>
      </c>
      <c r="E179" s="23">
        <f t="shared" si="47"/>
        <v>14.97</v>
      </c>
      <c r="F179" s="23">
        <f t="shared" si="48"/>
        <v>13.72</v>
      </c>
      <c r="G179" s="23">
        <f t="shared" si="49"/>
        <v>12.48</v>
      </c>
      <c r="H179" s="17">
        <f t="shared" si="43"/>
        <v>12.48</v>
      </c>
      <c r="I179" s="40">
        <v>816332013331</v>
      </c>
    </row>
    <row r="180" spans="1:9" x14ac:dyDescent="0.25">
      <c r="A180" s="66" t="s">
        <v>522</v>
      </c>
      <c r="B180" s="66" t="s">
        <v>523</v>
      </c>
      <c r="C180" s="19">
        <v>1</v>
      </c>
      <c r="D180" s="3">
        <v>24.95</v>
      </c>
      <c r="E180" s="23">
        <f t="shared" si="47"/>
        <v>14.97</v>
      </c>
      <c r="F180" s="23">
        <f t="shared" si="48"/>
        <v>13.72</v>
      </c>
      <c r="G180" s="23">
        <f t="shared" si="49"/>
        <v>12.48</v>
      </c>
      <c r="H180" s="17">
        <f t="shared" si="43"/>
        <v>12.48</v>
      </c>
      <c r="I180" s="40">
        <v>816332013362</v>
      </c>
    </row>
    <row r="181" spans="1:9" x14ac:dyDescent="0.25">
      <c r="A181" s="62" t="s">
        <v>686</v>
      </c>
      <c r="B181" s="63" t="s">
        <v>687</v>
      </c>
      <c r="C181" s="37">
        <v>1</v>
      </c>
      <c r="D181" s="38">
        <v>24.95</v>
      </c>
      <c r="E181" s="49">
        <f t="shared" si="47"/>
        <v>14.97</v>
      </c>
      <c r="F181" s="49">
        <f t="shared" si="48"/>
        <v>13.72</v>
      </c>
      <c r="G181" s="49">
        <f t="shared" si="49"/>
        <v>12.48</v>
      </c>
      <c r="H181" s="49">
        <f t="shared" si="43"/>
        <v>12.48</v>
      </c>
      <c r="I181" s="48">
        <v>816332014437</v>
      </c>
    </row>
    <row r="182" spans="1:9" x14ac:dyDescent="0.25">
      <c r="A182" s="62" t="s">
        <v>669</v>
      </c>
      <c r="B182" s="63" t="s">
        <v>668</v>
      </c>
      <c r="C182" s="37">
        <v>1</v>
      </c>
      <c r="D182" s="38">
        <v>24.95</v>
      </c>
      <c r="E182" s="49">
        <f t="shared" si="47"/>
        <v>14.97</v>
      </c>
      <c r="F182" s="49">
        <f t="shared" si="48"/>
        <v>13.72</v>
      </c>
      <c r="G182" s="49">
        <f t="shared" si="49"/>
        <v>12.48</v>
      </c>
      <c r="H182" s="49">
        <f t="shared" si="43"/>
        <v>12.48</v>
      </c>
      <c r="I182" s="48">
        <v>816332014444</v>
      </c>
    </row>
    <row r="183" spans="1:9" x14ac:dyDescent="0.25">
      <c r="A183" s="65" t="s">
        <v>666</v>
      </c>
      <c r="B183" s="63" t="s">
        <v>667</v>
      </c>
      <c r="C183" s="37">
        <v>1</v>
      </c>
      <c r="D183" s="38">
        <v>24.95</v>
      </c>
      <c r="E183" s="49">
        <f t="shared" si="47"/>
        <v>14.97</v>
      </c>
      <c r="F183" s="49">
        <f t="shared" si="48"/>
        <v>13.72</v>
      </c>
      <c r="G183" s="49">
        <f t="shared" si="49"/>
        <v>12.48</v>
      </c>
      <c r="H183" s="49">
        <f t="shared" si="43"/>
        <v>12.48</v>
      </c>
      <c r="I183" s="48">
        <v>816332014468</v>
      </c>
    </row>
    <row r="184" spans="1:9" x14ac:dyDescent="0.25">
      <c r="A184" s="63" t="s">
        <v>671</v>
      </c>
      <c r="B184" s="62" t="s">
        <v>670</v>
      </c>
      <c r="C184" s="37">
        <v>1</v>
      </c>
      <c r="D184" s="38">
        <v>24.95</v>
      </c>
      <c r="E184" s="49">
        <f t="shared" si="47"/>
        <v>14.97</v>
      </c>
      <c r="F184" s="49">
        <f t="shared" si="48"/>
        <v>13.72</v>
      </c>
      <c r="G184" s="49">
        <f t="shared" si="49"/>
        <v>12.48</v>
      </c>
      <c r="H184" s="49">
        <f t="shared" si="43"/>
        <v>12.48</v>
      </c>
      <c r="I184" s="48">
        <v>816332014475</v>
      </c>
    </row>
    <row r="185" spans="1:9" x14ac:dyDescent="0.25">
      <c r="A185" s="63" t="s">
        <v>674</v>
      </c>
      <c r="B185" s="62" t="s">
        <v>673</v>
      </c>
      <c r="C185" s="37">
        <v>1</v>
      </c>
      <c r="D185" s="38">
        <v>24.95</v>
      </c>
      <c r="E185" s="49">
        <f t="shared" si="47"/>
        <v>14.97</v>
      </c>
      <c r="F185" s="49">
        <f t="shared" si="48"/>
        <v>13.72</v>
      </c>
      <c r="G185" s="49">
        <f t="shared" si="49"/>
        <v>12.48</v>
      </c>
      <c r="H185" s="49">
        <f t="shared" si="43"/>
        <v>12.48</v>
      </c>
      <c r="I185" s="48" t="s">
        <v>672</v>
      </c>
    </row>
    <row r="186" spans="1:9" x14ac:dyDescent="0.25">
      <c r="A186" s="62" t="s">
        <v>675</v>
      </c>
      <c r="B186" s="63" t="s">
        <v>676</v>
      </c>
      <c r="C186" s="37">
        <v>1</v>
      </c>
      <c r="D186" s="38">
        <v>24.95</v>
      </c>
      <c r="E186" s="49">
        <f t="shared" si="47"/>
        <v>14.97</v>
      </c>
      <c r="F186" s="49">
        <f t="shared" si="48"/>
        <v>13.72</v>
      </c>
      <c r="G186" s="49">
        <f t="shared" si="49"/>
        <v>12.48</v>
      </c>
      <c r="H186" s="49">
        <f t="shared" si="43"/>
        <v>12.48</v>
      </c>
      <c r="I186" s="48">
        <v>816332014499</v>
      </c>
    </row>
    <row r="187" spans="1:9" x14ac:dyDescent="0.25">
      <c r="A187" s="62" t="s">
        <v>678</v>
      </c>
      <c r="B187" s="63" t="s">
        <v>677</v>
      </c>
      <c r="C187" s="37">
        <v>1</v>
      </c>
      <c r="D187" s="38">
        <v>24.95</v>
      </c>
      <c r="E187" s="49">
        <f t="shared" si="47"/>
        <v>14.97</v>
      </c>
      <c r="F187" s="49">
        <f t="shared" si="48"/>
        <v>13.72</v>
      </c>
      <c r="G187" s="49">
        <f t="shared" si="49"/>
        <v>12.48</v>
      </c>
      <c r="H187" s="49">
        <f t="shared" si="43"/>
        <v>12.48</v>
      </c>
      <c r="I187" s="48">
        <v>816332014505</v>
      </c>
    </row>
    <row r="188" spans="1:9" x14ac:dyDescent="0.25">
      <c r="A188" s="66" t="s">
        <v>542</v>
      </c>
      <c r="B188" s="66" t="s">
        <v>543</v>
      </c>
      <c r="C188" s="19">
        <v>1</v>
      </c>
      <c r="D188" s="3">
        <v>24.95</v>
      </c>
      <c r="E188" s="23">
        <f t="shared" si="47"/>
        <v>14.97</v>
      </c>
      <c r="F188" s="23">
        <f t="shared" si="48"/>
        <v>13.72</v>
      </c>
      <c r="G188" s="23">
        <f t="shared" si="49"/>
        <v>12.48</v>
      </c>
      <c r="H188" s="17">
        <f t="shared" si="43"/>
        <v>12.48</v>
      </c>
      <c r="I188" s="40">
        <v>816332013348</v>
      </c>
    </row>
    <row r="189" spans="1:9" x14ac:dyDescent="0.25">
      <c r="A189" s="66" t="s">
        <v>544</v>
      </c>
      <c r="B189" s="66" t="s">
        <v>545</v>
      </c>
      <c r="C189" s="19">
        <v>1</v>
      </c>
      <c r="D189" s="3">
        <v>24.95</v>
      </c>
      <c r="E189" s="23">
        <f t="shared" si="47"/>
        <v>14.97</v>
      </c>
      <c r="F189" s="23">
        <f t="shared" si="48"/>
        <v>13.72</v>
      </c>
      <c r="G189" s="23">
        <f t="shared" si="49"/>
        <v>12.48</v>
      </c>
      <c r="H189" s="17">
        <f t="shared" si="43"/>
        <v>12.48</v>
      </c>
      <c r="I189" s="40">
        <v>816332013409</v>
      </c>
    </row>
    <row r="190" spans="1:9" x14ac:dyDescent="0.25">
      <c r="A190" s="65" t="s">
        <v>680</v>
      </c>
      <c r="B190" s="67" t="s">
        <v>679</v>
      </c>
      <c r="C190" s="37">
        <v>1</v>
      </c>
      <c r="D190" s="38">
        <v>24.95</v>
      </c>
      <c r="E190" s="49">
        <f t="shared" si="47"/>
        <v>14.97</v>
      </c>
      <c r="F190" s="49">
        <f t="shared" si="48"/>
        <v>13.72</v>
      </c>
      <c r="G190" s="49">
        <f t="shared" si="49"/>
        <v>12.48</v>
      </c>
      <c r="H190" s="49">
        <f t="shared" si="43"/>
        <v>12.48</v>
      </c>
      <c r="I190" s="48" t="s">
        <v>681</v>
      </c>
    </row>
    <row r="191" spans="1:9" x14ac:dyDescent="0.25">
      <c r="A191" s="65" t="s">
        <v>682</v>
      </c>
      <c r="B191" s="63" t="s">
        <v>683</v>
      </c>
      <c r="C191" s="37">
        <v>1</v>
      </c>
      <c r="D191" s="38">
        <v>24.95</v>
      </c>
      <c r="E191" s="49">
        <f t="shared" si="47"/>
        <v>14.97</v>
      </c>
      <c r="F191" s="49">
        <f t="shared" si="48"/>
        <v>13.72</v>
      </c>
      <c r="G191" s="49">
        <f t="shared" si="49"/>
        <v>12.48</v>
      </c>
      <c r="H191" s="49">
        <f t="shared" si="43"/>
        <v>12.48</v>
      </c>
      <c r="I191" s="48">
        <v>816332014529</v>
      </c>
    </row>
    <row r="192" spans="1:9" x14ac:dyDescent="0.25">
      <c r="A192" s="66" t="s">
        <v>556</v>
      </c>
      <c r="B192" s="66" t="s">
        <v>557</v>
      </c>
      <c r="C192" s="19">
        <v>1</v>
      </c>
      <c r="D192" s="3">
        <v>24.95</v>
      </c>
      <c r="E192" s="23">
        <f t="shared" si="47"/>
        <v>14.97</v>
      </c>
      <c r="F192" s="23">
        <f t="shared" si="48"/>
        <v>13.72</v>
      </c>
      <c r="G192" s="23">
        <f t="shared" si="49"/>
        <v>12.48</v>
      </c>
      <c r="H192" s="17">
        <f t="shared" si="43"/>
        <v>12.48</v>
      </c>
      <c r="I192" s="40">
        <v>816332013058</v>
      </c>
    </row>
    <row r="193" spans="1:10" x14ac:dyDescent="0.25">
      <c r="A193" s="65" t="s">
        <v>685</v>
      </c>
      <c r="B193" s="65" t="s">
        <v>684</v>
      </c>
      <c r="C193" s="37">
        <v>1</v>
      </c>
      <c r="D193" s="38">
        <v>24.95</v>
      </c>
      <c r="E193" s="49">
        <f t="shared" si="47"/>
        <v>14.97</v>
      </c>
      <c r="F193" s="49">
        <f t="shared" si="48"/>
        <v>13.72</v>
      </c>
      <c r="G193" s="49">
        <f t="shared" si="49"/>
        <v>12.48</v>
      </c>
      <c r="H193" s="49">
        <f t="shared" si="43"/>
        <v>12.48</v>
      </c>
      <c r="I193" s="48">
        <v>816332014536</v>
      </c>
    </row>
    <row r="194" spans="1:10" s="8" customFormat="1" x14ac:dyDescent="0.25">
      <c r="A194" s="64"/>
      <c r="B194" s="14"/>
      <c r="C194" s="14"/>
      <c r="D194" s="13"/>
      <c r="E194" s="17"/>
      <c r="F194" s="17"/>
      <c r="G194" s="17"/>
      <c r="H194" s="17"/>
      <c r="I194" s="58"/>
      <c r="J194" s="22"/>
    </row>
    <row r="195" spans="1:10" s="8" customFormat="1" x14ac:dyDescent="0.25">
      <c r="A195" s="64"/>
      <c r="B195" s="21" t="s">
        <v>193</v>
      </c>
      <c r="C195" s="14"/>
      <c r="D195" s="13"/>
      <c r="E195" s="17"/>
      <c r="F195" s="17"/>
      <c r="G195" s="17"/>
      <c r="H195" s="17"/>
      <c r="I195" s="46"/>
      <c r="J195" s="22"/>
    </row>
    <row r="196" spans="1:10" s="8" customFormat="1" x14ac:dyDescent="0.25">
      <c r="A196" s="65" t="s">
        <v>689</v>
      </c>
      <c r="B196" s="68" t="s">
        <v>688</v>
      </c>
      <c r="C196" s="37">
        <v>1</v>
      </c>
      <c r="D196" s="37">
        <v>29.95</v>
      </c>
      <c r="E196" s="49">
        <f>ROUND($D196*0.6,2)</f>
        <v>17.97</v>
      </c>
      <c r="F196" s="49">
        <f>ROUND($D196*0.55,2)</f>
        <v>16.47</v>
      </c>
      <c r="G196" s="49">
        <f>ROUND($D196*0.5,2)</f>
        <v>14.98</v>
      </c>
      <c r="H196" s="49">
        <f>ROUND($D196*0.5,2)</f>
        <v>14.98</v>
      </c>
      <c r="I196" s="48">
        <v>816332014543</v>
      </c>
      <c r="J196" s="22"/>
    </row>
    <row r="197" spans="1:10" s="8" customFormat="1" x14ac:dyDescent="0.25">
      <c r="A197" s="65" t="s">
        <v>691</v>
      </c>
      <c r="B197" s="68" t="s">
        <v>690</v>
      </c>
      <c r="C197" s="37">
        <v>1</v>
      </c>
      <c r="D197" s="37">
        <v>29.95</v>
      </c>
      <c r="E197" s="49">
        <f t="shared" ref="E197:E205" si="50">ROUND($D197*0.6,2)</f>
        <v>17.97</v>
      </c>
      <c r="F197" s="49">
        <f t="shared" ref="F197:F205" si="51">ROUND($D197*0.55,2)</f>
        <v>16.47</v>
      </c>
      <c r="G197" s="49">
        <f t="shared" ref="G197:H205" si="52">ROUND($D197*0.5,2)</f>
        <v>14.98</v>
      </c>
      <c r="H197" s="49">
        <f t="shared" si="52"/>
        <v>14.98</v>
      </c>
      <c r="I197" s="48">
        <v>816332014550</v>
      </c>
      <c r="J197" s="22"/>
    </row>
    <row r="198" spans="1:10" s="8" customFormat="1" x14ac:dyDescent="0.25">
      <c r="A198" s="65" t="s">
        <v>693</v>
      </c>
      <c r="B198" s="68" t="s">
        <v>692</v>
      </c>
      <c r="C198" s="37">
        <v>1</v>
      </c>
      <c r="D198" s="37">
        <v>29.95</v>
      </c>
      <c r="E198" s="49">
        <f t="shared" si="50"/>
        <v>17.97</v>
      </c>
      <c r="F198" s="49">
        <f t="shared" si="51"/>
        <v>16.47</v>
      </c>
      <c r="G198" s="49">
        <f t="shared" si="52"/>
        <v>14.98</v>
      </c>
      <c r="H198" s="49">
        <f t="shared" si="52"/>
        <v>14.98</v>
      </c>
      <c r="I198" s="48" t="s">
        <v>694</v>
      </c>
      <c r="J198" s="22"/>
    </row>
    <row r="199" spans="1:10" s="8" customFormat="1" x14ac:dyDescent="0.25">
      <c r="A199" s="65" t="s">
        <v>696</v>
      </c>
      <c r="B199" s="68" t="s">
        <v>695</v>
      </c>
      <c r="C199" s="37">
        <v>1</v>
      </c>
      <c r="D199" s="37">
        <v>29.95</v>
      </c>
      <c r="E199" s="49">
        <f t="shared" si="50"/>
        <v>17.97</v>
      </c>
      <c r="F199" s="49">
        <f t="shared" si="51"/>
        <v>16.47</v>
      </c>
      <c r="G199" s="49">
        <f t="shared" si="52"/>
        <v>14.98</v>
      </c>
      <c r="H199" s="49">
        <f t="shared" si="52"/>
        <v>14.98</v>
      </c>
      <c r="I199" s="61">
        <v>816332014574</v>
      </c>
      <c r="J199" s="22"/>
    </row>
    <row r="200" spans="1:10" s="8" customFormat="1" x14ac:dyDescent="0.25">
      <c r="A200" s="65" t="s">
        <v>697</v>
      </c>
      <c r="B200" s="68" t="s">
        <v>698</v>
      </c>
      <c r="C200" s="37">
        <v>1</v>
      </c>
      <c r="D200" s="37">
        <v>29.95</v>
      </c>
      <c r="E200" s="49">
        <f t="shared" si="50"/>
        <v>17.97</v>
      </c>
      <c r="F200" s="49">
        <f t="shared" si="51"/>
        <v>16.47</v>
      </c>
      <c r="G200" s="49">
        <f t="shared" si="52"/>
        <v>14.98</v>
      </c>
      <c r="H200" s="49">
        <f t="shared" si="52"/>
        <v>14.98</v>
      </c>
      <c r="I200" s="48">
        <v>816332014581</v>
      </c>
      <c r="J200" s="22"/>
    </row>
    <row r="201" spans="1:10" s="8" customFormat="1" x14ac:dyDescent="0.25">
      <c r="A201" s="65" t="s">
        <v>700</v>
      </c>
      <c r="B201" s="68" t="s">
        <v>699</v>
      </c>
      <c r="C201" s="37">
        <v>1</v>
      </c>
      <c r="D201" s="37">
        <v>29.95</v>
      </c>
      <c r="E201" s="49">
        <f t="shared" si="50"/>
        <v>17.97</v>
      </c>
      <c r="F201" s="49">
        <f t="shared" si="51"/>
        <v>16.47</v>
      </c>
      <c r="G201" s="49">
        <f t="shared" si="52"/>
        <v>14.98</v>
      </c>
      <c r="H201" s="49">
        <f t="shared" si="52"/>
        <v>14.98</v>
      </c>
      <c r="I201" s="61">
        <v>816332014598</v>
      </c>
      <c r="J201" s="22"/>
    </row>
    <row r="202" spans="1:10" s="8" customFormat="1" x14ac:dyDescent="0.25">
      <c r="A202" s="65" t="s">
        <v>702</v>
      </c>
      <c r="B202" s="65" t="s">
        <v>701</v>
      </c>
      <c r="C202" s="37">
        <v>1</v>
      </c>
      <c r="D202" s="37">
        <v>29.95</v>
      </c>
      <c r="E202" s="49">
        <f t="shared" si="50"/>
        <v>17.97</v>
      </c>
      <c r="F202" s="49">
        <f t="shared" si="51"/>
        <v>16.47</v>
      </c>
      <c r="G202" s="49">
        <f t="shared" si="52"/>
        <v>14.98</v>
      </c>
      <c r="H202" s="49">
        <f t="shared" si="52"/>
        <v>14.98</v>
      </c>
      <c r="I202" s="48">
        <v>816332014604</v>
      </c>
      <c r="J202" s="22"/>
    </row>
    <row r="203" spans="1:10" s="8" customFormat="1" x14ac:dyDescent="0.25">
      <c r="A203" s="65" t="s">
        <v>704</v>
      </c>
      <c r="B203" s="65" t="s">
        <v>703</v>
      </c>
      <c r="C203" s="37">
        <v>1</v>
      </c>
      <c r="D203" s="37">
        <v>29.95</v>
      </c>
      <c r="E203" s="49">
        <f t="shared" si="50"/>
        <v>17.97</v>
      </c>
      <c r="F203" s="49">
        <f t="shared" si="51"/>
        <v>16.47</v>
      </c>
      <c r="G203" s="49">
        <f t="shared" si="52"/>
        <v>14.98</v>
      </c>
      <c r="H203" s="49">
        <f t="shared" si="52"/>
        <v>14.98</v>
      </c>
      <c r="I203" s="61">
        <v>816332014611</v>
      </c>
      <c r="J203" s="22"/>
    </row>
    <row r="204" spans="1:10" s="8" customFormat="1" x14ac:dyDescent="0.25">
      <c r="A204" s="65" t="s">
        <v>706</v>
      </c>
      <c r="B204" s="65" t="s">
        <v>705</v>
      </c>
      <c r="C204" s="37">
        <v>1</v>
      </c>
      <c r="D204" s="37">
        <v>29.95</v>
      </c>
      <c r="E204" s="49">
        <f t="shared" si="50"/>
        <v>17.97</v>
      </c>
      <c r="F204" s="49">
        <f t="shared" si="51"/>
        <v>16.47</v>
      </c>
      <c r="G204" s="49">
        <f t="shared" si="52"/>
        <v>14.98</v>
      </c>
      <c r="H204" s="49">
        <f t="shared" si="52"/>
        <v>14.98</v>
      </c>
      <c r="I204" s="48" t="s">
        <v>707</v>
      </c>
      <c r="J204" s="22"/>
    </row>
    <row r="205" spans="1:10" s="8" customFormat="1" x14ac:dyDescent="0.25">
      <c r="A205" s="65" t="s">
        <v>709</v>
      </c>
      <c r="B205" s="65" t="s">
        <v>708</v>
      </c>
      <c r="C205" s="37">
        <v>1</v>
      </c>
      <c r="D205" s="37">
        <v>29.95</v>
      </c>
      <c r="E205" s="49">
        <f t="shared" si="50"/>
        <v>17.97</v>
      </c>
      <c r="F205" s="49">
        <f t="shared" si="51"/>
        <v>16.47</v>
      </c>
      <c r="G205" s="49">
        <f t="shared" si="52"/>
        <v>14.98</v>
      </c>
      <c r="H205" s="49">
        <f t="shared" si="52"/>
        <v>14.98</v>
      </c>
      <c r="I205" s="61">
        <v>816332014635</v>
      </c>
      <c r="J205" s="22"/>
    </row>
    <row r="206" spans="1:10" s="8" customFormat="1" x14ac:dyDescent="0.25">
      <c r="A206" s="64" t="s">
        <v>580</v>
      </c>
      <c r="B206" s="64" t="s">
        <v>581</v>
      </c>
      <c r="C206" s="14">
        <v>1</v>
      </c>
      <c r="D206" s="14">
        <v>29.95</v>
      </c>
      <c r="E206" s="17">
        <f t="shared" ref="E206:E216" si="53">ROUND($D206*0.6,2)</f>
        <v>17.97</v>
      </c>
      <c r="F206" s="17">
        <f t="shared" ref="F206:F216" si="54">ROUND($D206*0.55,2)</f>
        <v>16.47</v>
      </c>
      <c r="G206" s="17">
        <f t="shared" ref="G206:H216" si="55">ROUND($D206*0.5,2)</f>
        <v>14.98</v>
      </c>
      <c r="H206" s="17">
        <f>ROUND($D206*0.5,2)</f>
        <v>14.98</v>
      </c>
      <c r="I206" s="41">
        <v>816332013607</v>
      </c>
      <c r="J206" s="22"/>
    </row>
    <row r="207" spans="1:10" s="8" customFormat="1" x14ac:dyDescent="0.25">
      <c r="A207" s="64" t="s">
        <v>586</v>
      </c>
      <c r="B207" s="64" t="s">
        <v>582</v>
      </c>
      <c r="C207" s="14">
        <v>1</v>
      </c>
      <c r="D207" s="14">
        <v>29.95</v>
      </c>
      <c r="E207" s="17">
        <f t="shared" si="53"/>
        <v>17.97</v>
      </c>
      <c r="F207" s="17">
        <f t="shared" si="54"/>
        <v>16.47</v>
      </c>
      <c r="G207" s="17">
        <f t="shared" si="55"/>
        <v>14.98</v>
      </c>
      <c r="H207" s="17">
        <f t="shared" si="55"/>
        <v>14.98</v>
      </c>
      <c r="I207" s="41">
        <v>816332013614</v>
      </c>
      <c r="J207" s="22"/>
    </row>
    <row r="208" spans="1:10" s="8" customFormat="1" x14ac:dyDescent="0.25">
      <c r="A208" s="64" t="s">
        <v>587</v>
      </c>
      <c r="B208" s="64" t="s">
        <v>583</v>
      </c>
      <c r="C208" s="14">
        <v>1</v>
      </c>
      <c r="D208" s="14">
        <v>29.95</v>
      </c>
      <c r="E208" s="17">
        <f t="shared" si="53"/>
        <v>17.97</v>
      </c>
      <c r="F208" s="17">
        <f t="shared" si="54"/>
        <v>16.47</v>
      </c>
      <c r="G208" s="17">
        <f t="shared" si="55"/>
        <v>14.98</v>
      </c>
      <c r="H208" s="17">
        <f t="shared" si="55"/>
        <v>14.98</v>
      </c>
      <c r="I208" s="41">
        <v>816332013621</v>
      </c>
      <c r="J208" s="22"/>
    </row>
    <row r="209" spans="1:10" s="8" customFormat="1" x14ac:dyDescent="0.25">
      <c r="A209" s="64" t="s">
        <v>588</v>
      </c>
      <c r="B209" s="64" t="s">
        <v>584</v>
      </c>
      <c r="C209" s="14">
        <v>1</v>
      </c>
      <c r="D209" s="14">
        <v>29.95</v>
      </c>
      <c r="E209" s="17">
        <f t="shared" si="53"/>
        <v>17.97</v>
      </c>
      <c r="F209" s="17">
        <f t="shared" si="54"/>
        <v>16.47</v>
      </c>
      <c r="G209" s="17">
        <f t="shared" si="55"/>
        <v>14.98</v>
      </c>
      <c r="H209" s="17">
        <f t="shared" si="55"/>
        <v>14.98</v>
      </c>
      <c r="I209" s="41">
        <v>816332013638</v>
      </c>
      <c r="J209" s="22"/>
    </row>
    <row r="210" spans="1:10" s="8" customFormat="1" x14ac:dyDescent="0.25">
      <c r="A210" s="64" t="s">
        <v>589</v>
      </c>
      <c r="B210" s="64" t="s">
        <v>585</v>
      </c>
      <c r="C210" s="14">
        <v>1</v>
      </c>
      <c r="D210" s="14">
        <v>29.95</v>
      </c>
      <c r="E210" s="17">
        <f t="shared" si="53"/>
        <v>17.97</v>
      </c>
      <c r="F210" s="17">
        <f t="shared" si="54"/>
        <v>16.47</v>
      </c>
      <c r="G210" s="17">
        <f t="shared" si="55"/>
        <v>14.98</v>
      </c>
      <c r="H210" s="17">
        <f t="shared" si="55"/>
        <v>14.98</v>
      </c>
      <c r="I210" s="41">
        <v>816332013645</v>
      </c>
      <c r="J210" s="22"/>
    </row>
    <row r="211" spans="1:10" s="8" customFormat="1" x14ac:dyDescent="0.25">
      <c r="A211" s="64" t="s">
        <v>560</v>
      </c>
      <c r="B211" s="64" t="s">
        <v>561</v>
      </c>
      <c r="C211" s="14">
        <v>1</v>
      </c>
      <c r="D211" s="14">
        <v>29.95</v>
      </c>
      <c r="E211" s="17">
        <f t="shared" si="53"/>
        <v>17.97</v>
      </c>
      <c r="F211" s="17">
        <f t="shared" si="54"/>
        <v>16.47</v>
      </c>
      <c r="G211" s="17">
        <f t="shared" si="55"/>
        <v>14.98</v>
      </c>
      <c r="H211" s="17">
        <f t="shared" si="55"/>
        <v>14.98</v>
      </c>
      <c r="I211" s="41">
        <v>816332013508</v>
      </c>
      <c r="J211" s="22"/>
    </row>
    <row r="212" spans="1:10" s="8" customFormat="1" x14ac:dyDescent="0.25">
      <c r="A212" s="64" t="s">
        <v>562</v>
      </c>
      <c r="B212" s="64" t="s">
        <v>566</v>
      </c>
      <c r="C212" s="14">
        <v>1</v>
      </c>
      <c r="D212" s="14">
        <v>29.95</v>
      </c>
      <c r="E212" s="17">
        <f t="shared" si="53"/>
        <v>17.97</v>
      </c>
      <c r="F212" s="17">
        <f t="shared" si="54"/>
        <v>16.47</v>
      </c>
      <c r="G212" s="17">
        <f t="shared" si="55"/>
        <v>14.98</v>
      </c>
      <c r="H212" s="17">
        <f t="shared" si="55"/>
        <v>14.98</v>
      </c>
      <c r="I212" s="41">
        <v>816332013515</v>
      </c>
      <c r="J212" s="22"/>
    </row>
    <row r="213" spans="1:10" s="8" customFormat="1" x14ac:dyDescent="0.25">
      <c r="A213" s="64" t="s">
        <v>563</v>
      </c>
      <c r="B213" s="64" t="s">
        <v>567</v>
      </c>
      <c r="C213" s="14">
        <v>1</v>
      </c>
      <c r="D213" s="14">
        <v>29.95</v>
      </c>
      <c r="E213" s="17">
        <f t="shared" si="53"/>
        <v>17.97</v>
      </c>
      <c r="F213" s="17">
        <f t="shared" si="54"/>
        <v>16.47</v>
      </c>
      <c r="G213" s="17">
        <f t="shared" si="55"/>
        <v>14.98</v>
      </c>
      <c r="H213" s="17">
        <f t="shared" si="55"/>
        <v>14.98</v>
      </c>
      <c r="I213" s="41">
        <v>816332013522</v>
      </c>
      <c r="J213" s="22"/>
    </row>
    <row r="214" spans="1:10" s="8" customFormat="1" x14ac:dyDescent="0.25">
      <c r="A214" s="64" t="s">
        <v>564</v>
      </c>
      <c r="B214" s="64" t="s">
        <v>569</v>
      </c>
      <c r="C214" s="14">
        <v>1</v>
      </c>
      <c r="D214" s="14">
        <v>29.95</v>
      </c>
      <c r="E214" s="17">
        <f t="shared" si="53"/>
        <v>17.97</v>
      </c>
      <c r="F214" s="17">
        <f t="shared" si="54"/>
        <v>16.47</v>
      </c>
      <c r="G214" s="17">
        <f t="shared" si="55"/>
        <v>14.98</v>
      </c>
      <c r="H214" s="17">
        <f t="shared" si="55"/>
        <v>14.98</v>
      </c>
      <c r="I214" s="41">
        <v>816332013539</v>
      </c>
      <c r="J214" s="22"/>
    </row>
    <row r="215" spans="1:10" s="8" customFormat="1" x14ac:dyDescent="0.25">
      <c r="A215" s="64" t="s">
        <v>565</v>
      </c>
      <c r="B215" s="64" t="s">
        <v>568</v>
      </c>
      <c r="C215" s="14">
        <v>1</v>
      </c>
      <c r="D215" s="14">
        <v>29.95</v>
      </c>
      <c r="E215" s="17">
        <f t="shared" si="53"/>
        <v>17.97</v>
      </c>
      <c r="F215" s="17">
        <f t="shared" si="54"/>
        <v>16.47</v>
      </c>
      <c r="G215" s="17">
        <f t="shared" si="55"/>
        <v>14.98</v>
      </c>
      <c r="H215" s="17">
        <f t="shared" si="55"/>
        <v>14.98</v>
      </c>
      <c r="I215" s="41">
        <v>816332013546</v>
      </c>
      <c r="J215" s="22"/>
    </row>
    <row r="216" spans="1:10" s="8" customFormat="1" x14ac:dyDescent="0.25">
      <c r="A216" s="65" t="s">
        <v>711</v>
      </c>
      <c r="B216" s="63" t="s">
        <v>710</v>
      </c>
      <c r="C216" s="37">
        <v>1</v>
      </c>
      <c r="D216" s="37">
        <v>22.95</v>
      </c>
      <c r="E216" s="37">
        <f t="shared" si="53"/>
        <v>13.77</v>
      </c>
      <c r="F216" s="37">
        <f t="shared" si="54"/>
        <v>12.62</v>
      </c>
      <c r="G216" s="37">
        <f t="shared" si="55"/>
        <v>11.48</v>
      </c>
      <c r="H216" s="37">
        <f>ROUND($D216*0.5,2)</f>
        <v>11.48</v>
      </c>
      <c r="I216" s="61">
        <v>816332014642</v>
      </c>
      <c r="J216" s="22"/>
    </row>
    <row r="217" spans="1:10" s="8" customFormat="1" x14ac:dyDescent="0.25">
      <c r="A217" s="65" t="s">
        <v>713</v>
      </c>
      <c r="B217" s="65" t="s">
        <v>712</v>
      </c>
      <c r="C217" s="37">
        <v>1</v>
      </c>
      <c r="D217" s="37">
        <v>22.95</v>
      </c>
      <c r="E217" s="37">
        <f t="shared" ref="E217:E223" si="56">ROUND($D217*0.6,2)</f>
        <v>13.77</v>
      </c>
      <c r="F217" s="37">
        <f t="shared" ref="F217:F223" si="57">ROUND($D217*0.55,2)</f>
        <v>12.62</v>
      </c>
      <c r="G217" s="37">
        <f t="shared" ref="G217:H223" si="58">ROUND($D217*0.5,2)</f>
        <v>11.48</v>
      </c>
      <c r="H217" s="37">
        <f t="shared" si="58"/>
        <v>11.48</v>
      </c>
      <c r="I217" s="61">
        <v>816332014659</v>
      </c>
      <c r="J217" s="22"/>
    </row>
    <row r="218" spans="1:10" s="8" customFormat="1" x14ac:dyDescent="0.25">
      <c r="A218" s="65" t="s">
        <v>715</v>
      </c>
      <c r="B218" s="65" t="s">
        <v>714</v>
      </c>
      <c r="C218" s="37">
        <v>1</v>
      </c>
      <c r="D218" s="37">
        <v>22.95</v>
      </c>
      <c r="E218" s="37">
        <f t="shared" si="56"/>
        <v>13.77</v>
      </c>
      <c r="F218" s="37">
        <f t="shared" si="57"/>
        <v>12.62</v>
      </c>
      <c r="G218" s="37">
        <f t="shared" si="58"/>
        <v>11.48</v>
      </c>
      <c r="H218" s="37">
        <f t="shared" si="58"/>
        <v>11.48</v>
      </c>
      <c r="I218" s="61">
        <v>816332014666</v>
      </c>
      <c r="J218" s="22"/>
    </row>
    <row r="219" spans="1:10" s="8" customFormat="1" x14ac:dyDescent="0.25">
      <c r="A219" s="65" t="s">
        <v>776</v>
      </c>
      <c r="B219" s="65" t="s">
        <v>724</v>
      </c>
      <c r="C219" s="37">
        <v>1</v>
      </c>
      <c r="D219" s="37">
        <v>22.95</v>
      </c>
      <c r="E219" s="37">
        <f t="shared" si="56"/>
        <v>13.77</v>
      </c>
      <c r="F219" s="37">
        <f t="shared" si="57"/>
        <v>12.62</v>
      </c>
      <c r="G219" s="37">
        <f t="shared" si="58"/>
        <v>11.48</v>
      </c>
      <c r="H219" s="37">
        <f t="shared" si="58"/>
        <v>11.48</v>
      </c>
      <c r="I219" s="61">
        <v>816332014673</v>
      </c>
      <c r="J219" s="22"/>
    </row>
    <row r="220" spans="1:10" s="8" customFormat="1" x14ac:dyDescent="0.25">
      <c r="A220" s="63" t="s">
        <v>716</v>
      </c>
      <c r="B220" s="63" t="s">
        <v>717</v>
      </c>
      <c r="C220" s="37">
        <v>1</v>
      </c>
      <c r="D220" s="37">
        <v>24.95</v>
      </c>
      <c r="E220" s="37">
        <f t="shared" si="56"/>
        <v>14.97</v>
      </c>
      <c r="F220" s="37">
        <f t="shared" si="57"/>
        <v>13.72</v>
      </c>
      <c r="G220" s="37">
        <f t="shared" si="58"/>
        <v>12.48</v>
      </c>
      <c r="H220" s="37">
        <f t="shared" si="58"/>
        <v>12.48</v>
      </c>
      <c r="I220" s="48">
        <v>816332013997</v>
      </c>
      <c r="J220" s="22"/>
    </row>
    <row r="221" spans="1:10" s="8" customFormat="1" x14ac:dyDescent="0.25">
      <c r="A221" s="62" t="s">
        <v>718</v>
      </c>
      <c r="B221" s="63" t="s">
        <v>719</v>
      </c>
      <c r="C221" s="37">
        <v>1</v>
      </c>
      <c r="D221" s="37">
        <v>24.95</v>
      </c>
      <c r="E221" s="37">
        <f t="shared" si="56"/>
        <v>14.97</v>
      </c>
      <c r="F221" s="37">
        <f t="shared" si="57"/>
        <v>13.72</v>
      </c>
      <c r="G221" s="37">
        <f t="shared" si="58"/>
        <v>12.48</v>
      </c>
      <c r="H221" s="37">
        <f t="shared" si="58"/>
        <v>12.48</v>
      </c>
      <c r="I221" s="48">
        <v>816332014000</v>
      </c>
      <c r="J221" s="22"/>
    </row>
    <row r="222" spans="1:10" s="8" customFormat="1" x14ac:dyDescent="0.25">
      <c r="A222" s="62" t="s">
        <v>720</v>
      </c>
      <c r="B222" s="63" t="s">
        <v>721</v>
      </c>
      <c r="C222" s="37">
        <v>1</v>
      </c>
      <c r="D222" s="37">
        <v>24.95</v>
      </c>
      <c r="E222" s="37">
        <f t="shared" si="56"/>
        <v>14.97</v>
      </c>
      <c r="F222" s="37">
        <f t="shared" si="57"/>
        <v>13.72</v>
      </c>
      <c r="G222" s="37">
        <f t="shared" si="58"/>
        <v>12.48</v>
      </c>
      <c r="H222" s="37">
        <f t="shared" si="58"/>
        <v>12.48</v>
      </c>
      <c r="I222" s="48">
        <v>816332014017</v>
      </c>
      <c r="J222" s="22"/>
    </row>
    <row r="223" spans="1:10" s="8" customFormat="1" x14ac:dyDescent="0.25">
      <c r="A223" s="63" t="s">
        <v>722</v>
      </c>
      <c r="B223" s="63" t="s">
        <v>723</v>
      </c>
      <c r="C223" s="37">
        <v>1</v>
      </c>
      <c r="D223" s="37">
        <v>24.95</v>
      </c>
      <c r="E223" s="37">
        <f t="shared" si="56"/>
        <v>14.97</v>
      </c>
      <c r="F223" s="37">
        <f t="shared" si="57"/>
        <v>13.72</v>
      </c>
      <c r="G223" s="37">
        <f t="shared" si="58"/>
        <v>12.48</v>
      </c>
      <c r="H223" s="37">
        <f>ROUND($D223*0.5,2)</f>
        <v>12.48</v>
      </c>
      <c r="I223" s="48">
        <v>816332014024</v>
      </c>
      <c r="J223" s="22"/>
    </row>
    <row r="224" spans="1:10" s="8" customFormat="1" ht="19" x14ac:dyDescent="0.4">
      <c r="A224" s="60"/>
      <c r="B224" s="60"/>
      <c r="C224" s="14"/>
      <c r="E224" s="17"/>
      <c r="F224" s="17"/>
      <c r="G224" s="17"/>
      <c r="H224" s="17"/>
      <c r="I224" s="69"/>
      <c r="J224" s="22"/>
    </row>
    <row r="225" spans="1:10" s="8" customFormat="1" x14ac:dyDescent="0.25">
      <c r="B225" s="10" t="s">
        <v>558</v>
      </c>
      <c r="C225" s="14"/>
      <c r="E225" s="17"/>
      <c r="F225" s="17"/>
      <c r="G225" s="17"/>
      <c r="H225" s="17"/>
      <c r="I225" s="46"/>
      <c r="J225" s="22"/>
    </row>
    <row r="226" spans="1:10" s="8" customFormat="1" x14ac:dyDescent="0.25">
      <c r="A226" s="7" t="s">
        <v>777</v>
      </c>
      <c r="B226" s="7" t="s">
        <v>749</v>
      </c>
      <c r="C226" s="37">
        <v>1</v>
      </c>
      <c r="D226" s="37">
        <v>24.95</v>
      </c>
      <c r="E226" s="49">
        <f>ROUND($D226*0.6,2)</f>
        <v>14.97</v>
      </c>
      <c r="F226" s="49">
        <f>ROUND($D226*0.55,2)</f>
        <v>13.72</v>
      </c>
      <c r="G226" s="49">
        <f>ROUND($D226*0.5,2)</f>
        <v>12.48</v>
      </c>
      <c r="H226" s="49">
        <f>ROUND($D226*0.5,2)</f>
        <v>12.48</v>
      </c>
      <c r="I226" s="48">
        <v>816332014154</v>
      </c>
      <c r="J226" s="22"/>
    </row>
    <row r="227" spans="1:10" s="8" customFormat="1" x14ac:dyDescent="0.25">
      <c r="A227" s="7" t="s">
        <v>748</v>
      </c>
      <c r="B227" s="7" t="s">
        <v>750</v>
      </c>
      <c r="C227" s="37">
        <v>1</v>
      </c>
      <c r="D227" s="37">
        <v>24.95</v>
      </c>
      <c r="E227" s="49">
        <f>ROUND($D227*0.6,2)</f>
        <v>14.97</v>
      </c>
      <c r="F227" s="49">
        <f>ROUND($D227*0.55,2)</f>
        <v>13.72</v>
      </c>
      <c r="G227" s="49">
        <f>ROUND($D227*0.5,2)</f>
        <v>12.48</v>
      </c>
      <c r="H227" s="49">
        <f>ROUND($D227*0.5,2)</f>
        <v>12.48</v>
      </c>
      <c r="I227" s="48">
        <v>816332014147</v>
      </c>
      <c r="J227" s="22"/>
    </row>
    <row r="228" spans="1:10" s="8" customFormat="1" x14ac:dyDescent="0.25">
      <c r="A228" s="8" t="s">
        <v>591</v>
      </c>
      <c r="B228" s="8" t="s">
        <v>592</v>
      </c>
      <c r="C228" s="14">
        <v>1</v>
      </c>
      <c r="D228" s="14">
        <v>24.95</v>
      </c>
      <c r="E228" s="17">
        <f t="shared" ref="E228:E230" si="59">ROUND($D228*0.6,2)</f>
        <v>14.97</v>
      </c>
      <c r="F228" s="17">
        <f t="shared" ref="F228:F230" si="60">ROUND($D228*0.55,2)</f>
        <v>13.72</v>
      </c>
      <c r="G228" s="17">
        <f t="shared" ref="G228:H236" si="61">ROUND($D228*0.5,2)</f>
        <v>12.48</v>
      </c>
      <c r="H228" s="17">
        <f>ROUND($D228*0.5,2)</f>
        <v>12.48</v>
      </c>
      <c r="I228" s="41">
        <v>816332013492</v>
      </c>
      <c r="J228" s="22"/>
    </row>
    <row r="229" spans="1:10" s="8" customFormat="1" x14ac:dyDescent="0.25">
      <c r="A229" s="8" t="s">
        <v>590</v>
      </c>
      <c r="B229" s="8" t="s">
        <v>593</v>
      </c>
      <c r="C229" s="14">
        <v>1</v>
      </c>
      <c r="D229" s="14">
        <v>24.95</v>
      </c>
      <c r="E229" s="17">
        <f t="shared" si="59"/>
        <v>14.97</v>
      </c>
      <c r="F229" s="17">
        <f t="shared" si="60"/>
        <v>13.72</v>
      </c>
      <c r="G229" s="17">
        <f t="shared" si="61"/>
        <v>12.48</v>
      </c>
      <c r="H229" s="17">
        <f t="shared" si="61"/>
        <v>12.48</v>
      </c>
      <c r="I229" s="41">
        <v>816332013485</v>
      </c>
      <c r="J229" s="22"/>
    </row>
    <row r="230" spans="1:10" s="8" customFormat="1" x14ac:dyDescent="0.25">
      <c r="A230" s="8" t="s">
        <v>595</v>
      </c>
      <c r="B230" s="8" t="s">
        <v>594</v>
      </c>
      <c r="C230" s="14">
        <v>1</v>
      </c>
      <c r="D230" s="14">
        <v>24.95</v>
      </c>
      <c r="E230" s="17">
        <f t="shared" si="59"/>
        <v>14.97</v>
      </c>
      <c r="F230" s="17">
        <f t="shared" si="60"/>
        <v>13.72</v>
      </c>
      <c r="G230" s="17">
        <f t="shared" si="61"/>
        <v>12.48</v>
      </c>
      <c r="H230" s="17">
        <f t="shared" si="61"/>
        <v>12.48</v>
      </c>
      <c r="I230" s="41">
        <v>816332013478</v>
      </c>
      <c r="J230" s="22"/>
    </row>
    <row r="231" spans="1:10" s="8" customFormat="1" x14ac:dyDescent="0.25">
      <c r="A231" s="24" t="s">
        <v>405</v>
      </c>
      <c r="B231" s="24" t="s">
        <v>406</v>
      </c>
      <c r="C231" s="14">
        <v>1</v>
      </c>
      <c r="D231" s="14">
        <v>19.95</v>
      </c>
      <c r="E231" s="14">
        <f t="shared" ref="E231:E252" si="62">ROUND(D231*0.6,2)</f>
        <v>11.97</v>
      </c>
      <c r="F231" s="14">
        <f t="shared" ref="F231:F252" si="63">ROUND(D231*0.55,2)</f>
        <v>10.97</v>
      </c>
      <c r="G231" s="14">
        <f t="shared" ref="G231:G252" si="64">ROUND(D231*0.5,2)</f>
        <v>9.98</v>
      </c>
      <c r="H231" s="17">
        <f t="shared" si="61"/>
        <v>9.98</v>
      </c>
      <c r="I231" s="44" t="s">
        <v>417</v>
      </c>
      <c r="J231" s="22"/>
    </row>
    <row r="232" spans="1:10" s="8" customFormat="1" x14ac:dyDescent="0.25">
      <c r="A232" s="24" t="s">
        <v>407</v>
      </c>
      <c r="B232" s="24" t="s">
        <v>408</v>
      </c>
      <c r="C232" s="14">
        <v>1</v>
      </c>
      <c r="D232" s="14">
        <v>19.95</v>
      </c>
      <c r="E232" s="14">
        <f t="shared" si="62"/>
        <v>11.97</v>
      </c>
      <c r="F232" s="14">
        <f t="shared" si="63"/>
        <v>10.97</v>
      </c>
      <c r="G232" s="14">
        <f t="shared" si="64"/>
        <v>9.98</v>
      </c>
      <c r="H232" s="17">
        <f t="shared" si="61"/>
        <v>9.98</v>
      </c>
      <c r="I232" s="44" t="s">
        <v>418</v>
      </c>
      <c r="J232" s="22"/>
    </row>
    <row r="233" spans="1:10" s="8" customFormat="1" x14ac:dyDescent="0.25">
      <c r="A233" s="24" t="s">
        <v>409</v>
      </c>
      <c r="B233" s="24" t="s">
        <v>410</v>
      </c>
      <c r="C233" s="14">
        <v>1</v>
      </c>
      <c r="D233" s="14">
        <v>19.95</v>
      </c>
      <c r="E233" s="14">
        <f t="shared" si="62"/>
        <v>11.97</v>
      </c>
      <c r="F233" s="14">
        <f t="shared" si="63"/>
        <v>10.97</v>
      </c>
      <c r="G233" s="14">
        <f t="shared" si="64"/>
        <v>9.98</v>
      </c>
      <c r="H233" s="17">
        <f t="shared" si="61"/>
        <v>9.98</v>
      </c>
      <c r="I233" s="44" t="s">
        <v>419</v>
      </c>
      <c r="J233" s="22"/>
    </row>
    <row r="234" spans="1:10" s="8" customFormat="1" x14ac:dyDescent="0.25">
      <c r="A234" s="24" t="s">
        <v>411</v>
      </c>
      <c r="B234" s="24" t="s">
        <v>412</v>
      </c>
      <c r="C234" s="14">
        <v>1</v>
      </c>
      <c r="D234" s="14">
        <v>24.95</v>
      </c>
      <c r="E234" s="14">
        <f t="shared" si="62"/>
        <v>14.97</v>
      </c>
      <c r="F234" s="14">
        <f t="shared" si="63"/>
        <v>13.72</v>
      </c>
      <c r="G234" s="14">
        <f t="shared" si="64"/>
        <v>12.48</v>
      </c>
      <c r="H234" s="17">
        <f t="shared" si="61"/>
        <v>12.48</v>
      </c>
      <c r="I234" s="44" t="s">
        <v>420</v>
      </c>
      <c r="J234" s="22"/>
    </row>
    <row r="235" spans="1:10" s="8" customFormat="1" x14ac:dyDescent="0.25">
      <c r="A235" s="24" t="s">
        <v>413</v>
      </c>
      <c r="B235" s="24" t="s">
        <v>414</v>
      </c>
      <c r="C235" s="14">
        <v>1</v>
      </c>
      <c r="D235" s="14">
        <v>24.95</v>
      </c>
      <c r="E235" s="14">
        <f t="shared" si="62"/>
        <v>14.97</v>
      </c>
      <c r="F235" s="14">
        <f t="shared" si="63"/>
        <v>13.72</v>
      </c>
      <c r="G235" s="14">
        <f t="shared" si="64"/>
        <v>12.48</v>
      </c>
      <c r="H235" s="17">
        <f t="shared" si="61"/>
        <v>12.48</v>
      </c>
      <c r="I235" s="44" t="s">
        <v>421</v>
      </c>
      <c r="J235" s="22"/>
    </row>
    <row r="236" spans="1:10" s="8" customFormat="1" x14ac:dyDescent="0.25">
      <c r="A236" s="24" t="s">
        <v>415</v>
      </c>
      <c r="B236" s="24" t="s">
        <v>416</v>
      </c>
      <c r="C236" s="14">
        <v>1</v>
      </c>
      <c r="D236" s="14">
        <v>24.95</v>
      </c>
      <c r="E236" s="14">
        <f t="shared" si="62"/>
        <v>14.97</v>
      </c>
      <c r="F236" s="14">
        <f t="shared" si="63"/>
        <v>13.72</v>
      </c>
      <c r="G236" s="14">
        <f t="shared" si="64"/>
        <v>12.48</v>
      </c>
      <c r="H236" s="17">
        <f t="shared" si="61"/>
        <v>12.48</v>
      </c>
      <c r="I236" s="44" t="s">
        <v>422</v>
      </c>
      <c r="J236" s="22"/>
    </row>
    <row r="237" spans="1:10" s="8" customFormat="1" x14ac:dyDescent="0.25">
      <c r="A237" s="24" t="s">
        <v>596</v>
      </c>
      <c r="B237" s="24" t="s">
        <v>598</v>
      </c>
      <c r="C237" s="14">
        <v>1</v>
      </c>
      <c r="D237" s="14">
        <v>29.95</v>
      </c>
      <c r="E237" s="14">
        <f t="shared" si="62"/>
        <v>17.97</v>
      </c>
      <c r="F237" s="14">
        <f t="shared" si="63"/>
        <v>16.47</v>
      </c>
      <c r="G237" s="14">
        <f t="shared" si="64"/>
        <v>14.98</v>
      </c>
      <c r="H237" s="14">
        <f>ROUND(D237*0.5,2)</f>
        <v>14.98</v>
      </c>
      <c r="I237" s="41">
        <v>816332013232</v>
      </c>
      <c r="J237" s="22"/>
    </row>
    <row r="238" spans="1:10" s="8" customFormat="1" x14ac:dyDescent="0.25">
      <c r="A238" s="24" t="s">
        <v>597</v>
      </c>
      <c r="B238" s="24" t="s">
        <v>599</v>
      </c>
      <c r="C238" s="14">
        <v>1</v>
      </c>
      <c r="D238" s="14">
        <v>29.95</v>
      </c>
      <c r="E238" s="14">
        <f t="shared" si="62"/>
        <v>17.97</v>
      </c>
      <c r="F238" s="14">
        <f t="shared" si="63"/>
        <v>16.47</v>
      </c>
      <c r="G238" s="14">
        <f t="shared" si="64"/>
        <v>14.98</v>
      </c>
      <c r="H238" s="14">
        <f>ROUND(D238*0.5,2)</f>
        <v>14.98</v>
      </c>
      <c r="I238" s="41">
        <v>816332013249</v>
      </c>
      <c r="J238" s="22"/>
    </row>
    <row r="239" spans="1:10" s="8" customFormat="1" x14ac:dyDescent="0.25">
      <c r="A239" s="24"/>
      <c r="B239" s="24"/>
      <c r="C239" s="14"/>
      <c r="D239" s="14"/>
      <c r="E239" s="14"/>
      <c r="F239" s="14"/>
      <c r="G239" s="14"/>
      <c r="H239" s="14"/>
      <c r="I239" s="44"/>
      <c r="J239" s="22"/>
    </row>
    <row r="240" spans="1:10" s="8" customFormat="1" x14ac:dyDescent="0.25">
      <c r="A240" s="24"/>
      <c r="B240" s="53" t="s">
        <v>620</v>
      </c>
      <c r="C240" s="14"/>
      <c r="D240" s="14"/>
      <c r="E240" s="14"/>
      <c r="F240" s="14"/>
      <c r="G240" s="14"/>
      <c r="H240" s="14"/>
      <c r="I240" s="44"/>
      <c r="J240" s="22"/>
    </row>
    <row r="241" spans="1:10" s="8" customFormat="1" x14ac:dyDescent="0.25">
      <c r="A241" s="55" t="s">
        <v>641</v>
      </c>
      <c r="B241" s="54" t="s">
        <v>642</v>
      </c>
      <c r="C241" s="37">
        <v>1</v>
      </c>
      <c r="D241" s="37">
        <v>39.950000000000003</v>
      </c>
      <c r="E241" s="37">
        <f t="shared" si="62"/>
        <v>23.97</v>
      </c>
      <c r="F241" s="37">
        <f t="shared" si="63"/>
        <v>21.97</v>
      </c>
      <c r="G241" s="37">
        <f t="shared" si="64"/>
        <v>19.98</v>
      </c>
      <c r="H241" s="37">
        <f>ROUND(D241*0.5,2)</f>
        <v>19.98</v>
      </c>
      <c r="I241" s="70">
        <v>816332014321</v>
      </c>
      <c r="J241" s="22"/>
    </row>
    <row r="242" spans="1:10" s="8" customFormat="1" x14ac:dyDescent="0.25">
      <c r="A242" s="55" t="s">
        <v>643</v>
      </c>
      <c r="B242" s="54" t="s">
        <v>644</v>
      </c>
      <c r="C242" s="37">
        <v>1</v>
      </c>
      <c r="D242" s="37">
        <v>39.950000000000003</v>
      </c>
      <c r="E242" s="37">
        <f t="shared" si="62"/>
        <v>23.97</v>
      </c>
      <c r="F242" s="37">
        <f t="shared" si="63"/>
        <v>21.97</v>
      </c>
      <c r="G242" s="37">
        <f t="shared" si="64"/>
        <v>19.98</v>
      </c>
      <c r="H242" s="37">
        <f t="shared" ref="H242:H246" si="65">ROUND(D242*0.5,2)</f>
        <v>19.98</v>
      </c>
      <c r="I242" s="70">
        <v>816332014314</v>
      </c>
      <c r="J242" s="22"/>
    </row>
    <row r="243" spans="1:10" s="8" customFormat="1" x14ac:dyDescent="0.25">
      <c r="A243" s="55" t="s">
        <v>645</v>
      </c>
      <c r="B243" s="54" t="s">
        <v>646</v>
      </c>
      <c r="C243" s="37">
        <v>1</v>
      </c>
      <c r="D243" s="37">
        <v>49.95</v>
      </c>
      <c r="E243" s="37">
        <f t="shared" si="62"/>
        <v>29.97</v>
      </c>
      <c r="F243" s="37">
        <f t="shared" si="63"/>
        <v>27.47</v>
      </c>
      <c r="G243" s="37">
        <f t="shared" si="64"/>
        <v>24.98</v>
      </c>
      <c r="H243" s="37">
        <f t="shared" si="65"/>
        <v>24.98</v>
      </c>
      <c r="I243" s="70">
        <v>816332014338</v>
      </c>
      <c r="J243" s="22"/>
    </row>
    <row r="244" spans="1:10" s="8" customFormat="1" x14ac:dyDescent="0.25">
      <c r="A244" s="55" t="s">
        <v>648</v>
      </c>
      <c r="B244" s="54" t="s">
        <v>647</v>
      </c>
      <c r="C244" s="37">
        <v>1</v>
      </c>
      <c r="D244" s="37">
        <v>24.95</v>
      </c>
      <c r="E244" s="37">
        <f t="shared" si="62"/>
        <v>14.97</v>
      </c>
      <c r="F244" s="37">
        <f t="shared" si="63"/>
        <v>13.72</v>
      </c>
      <c r="G244" s="37">
        <f t="shared" si="64"/>
        <v>12.48</v>
      </c>
      <c r="H244" s="37">
        <f t="shared" si="65"/>
        <v>12.48</v>
      </c>
      <c r="I244" s="70">
        <v>816332014345</v>
      </c>
      <c r="J244" s="22"/>
    </row>
    <row r="245" spans="1:10" s="8" customFormat="1" x14ac:dyDescent="0.25">
      <c r="A245" s="78" t="s">
        <v>649</v>
      </c>
      <c r="B245" s="79" t="s">
        <v>652</v>
      </c>
      <c r="C245" s="80">
        <v>1</v>
      </c>
      <c r="D245" s="80">
        <v>69.95</v>
      </c>
      <c r="E245" s="80">
        <f t="shared" si="62"/>
        <v>41.97</v>
      </c>
      <c r="F245" s="80">
        <f t="shared" si="63"/>
        <v>38.47</v>
      </c>
      <c r="G245" s="80">
        <f t="shared" si="64"/>
        <v>34.979999999999997</v>
      </c>
      <c r="H245" s="80">
        <f t="shared" si="65"/>
        <v>34.979999999999997</v>
      </c>
      <c r="I245" s="81">
        <v>816332014352</v>
      </c>
      <c r="J245" s="22"/>
    </row>
    <row r="246" spans="1:10" s="8" customFormat="1" x14ac:dyDescent="0.25">
      <c r="A246" s="79" t="s">
        <v>651</v>
      </c>
      <c r="B246" s="79" t="s">
        <v>650</v>
      </c>
      <c r="C246" s="80">
        <v>1</v>
      </c>
      <c r="D246" s="80">
        <v>34.950000000000003</v>
      </c>
      <c r="E246" s="80">
        <f t="shared" si="62"/>
        <v>20.97</v>
      </c>
      <c r="F246" s="80">
        <f t="shared" si="63"/>
        <v>19.22</v>
      </c>
      <c r="G246" s="80">
        <f t="shared" si="64"/>
        <v>17.48</v>
      </c>
      <c r="H246" s="80">
        <f t="shared" si="65"/>
        <v>17.48</v>
      </c>
      <c r="I246" s="81">
        <v>816332014369</v>
      </c>
      <c r="J246" s="22"/>
    </row>
    <row r="247" spans="1:10" s="8" customFormat="1" x14ac:dyDescent="0.25">
      <c r="A247" s="54" t="s">
        <v>639</v>
      </c>
      <c r="B247" s="54" t="s">
        <v>640</v>
      </c>
      <c r="C247" s="37">
        <v>1</v>
      </c>
      <c r="D247" s="37">
        <v>34.950000000000003</v>
      </c>
      <c r="E247" s="37">
        <f>ROUND(D247*0.6,2)</f>
        <v>20.97</v>
      </c>
      <c r="F247" s="37">
        <f>ROUND(D247*0.55,2)</f>
        <v>19.22</v>
      </c>
      <c r="G247" s="37">
        <f>ROUND(D247*0.5,2)</f>
        <v>17.48</v>
      </c>
      <c r="H247" s="37">
        <f>ROUND(D247*0.5,2)</f>
        <v>17.48</v>
      </c>
      <c r="I247" s="70">
        <v>816332014307</v>
      </c>
      <c r="J247" s="22"/>
    </row>
    <row r="248" spans="1:10" s="8" customFormat="1" x14ac:dyDescent="0.25">
      <c r="A248" s="24" t="s">
        <v>621</v>
      </c>
      <c r="B248" s="24" t="s">
        <v>622</v>
      </c>
      <c r="C248" s="14">
        <v>1</v>
      </c>
      <c r="D248" s="14">
        <v>24.95</v>
      </c>
      <c r="E248" s="14">
        <f>ROUND(D248*0.6,2)</f>
        <v>14.97</v>
      </c>
      <c r="F248" s="14">
        <f>ROUND(D248*0.55,2)</f>
        <v>13.72</v>
      </c>
      <c r="G248" s="14">
        <f>ROUND(D248*0.5,2)</f>
        <v>12.48</v>
      </c>
      <c r="H248" s="14">
        <f>ROUND(D248*0.5,2)</f>
        <v>12.48</v>
      </c>
      <c r="I248" s="41">
        <v>816332013850</v>
      </c>
      <c r="J248" s="22"/>
    </row>
    <row r="249" spans="1:10" s="8" customFormat="1" x14ac:dyDescent="0.25">
      <c r="A249" s="24" t="s">
        <v>624</v>
      </c>
      <c r="B249" s="24" t="s">
        <v>623</v>
      </c>
      <c r="C249" s="14">
        <v>1</v>
      </c>
      <c r="D249" s="14">
        <v>29.95</v>
      </c>
      <c r="E249" s="14">
        <f t="shared" si="62"/>
        <v>17.97</v>
      </c>
      <c r="F249" s="14">
        <f t="shared" si="63"/>
        <v>16.47</v>
      </c>
      <c r="G249" s="14">
        <f t="shared" si="64"/>
        <v>14.98</v>
      </c>
      <c r="H249" s="14">
        <f t="shared" ref="H249:H252" si="66">ROUND(D249*0.5,2)</f>
        <v>14.98</v>
      </c>
      <c r="I249" s="44">
        <v>816332013867</v>
      </c>
      <c r="J249" s="22"/>
    </row>
    <row r="250" spans="1:10" s="8" customFormat="1" x14ac:dyDescent="0.25">
      <c r="A250" s="24" t="s">
        <v>626</v>
      </c>
      <c r="B250" s="56" t="s">
        <v>625</v>
      </c>
      <c r="C250" s="14">
        <v>1</v>
      </c>
      <c r="D250" s="14">
        <v>19.95</v>
      </c>
      <c r="E250" s="14">
        <f t="shared" si="62"/>
        <v>11.97</v>
      </c>
      <c r="F250" s="14">
        <f t="shared" si="63"/>
        <v>10.97</v>
      </c>
      <c r="G250" s="14">
        <f t="shared" si="64"/>
        <v>9.98</v>
      </c>
      <c r="H250" s="14">
        <f t="shared" si="66"/>
        <v>9.98</v>
      </c>
      <c r="I250" s="41">
        <v>816332013874</v>
      </c>
      <c r="J250" s="22"/>
    </row>
    <row r="251" spans="1:10" s="8" customFormat="1" x14ac:dyDescent="0.25">
      <c r="A251" s="24" t="s">
        <v>628</v>
      </c>
      <c r="B251" s="56" t="s">
        <v>627</v>
      </c>
      <c r="C251" s="14">
        <v>1</v>
      </c>
      <c r="D251" s="14">
        <v>24.95</v>
      </c>
      <c r="E251" s="14">
        <f t="shared" si="62"/>
        <v>14.97</v>
      </c>
      <c r="F251" s="14">
        <f t="shared" si="63"/>
        <v>13.72</v>
      </c>
      <c r="G251" s="14">
        <f t="shared" si="64"/>
        <v>12.48</v>
      </c>
      <c r="H251" s="14">
        <f t="shared" si="66"/>
        <v>12.48</v>
      </c>
      <c r="I251" s="41">
        <v>816332013881</v>
      </c>
      <c r="J251" s="22"/>
    </row>
    <row r="252" spans="1:10" s="8" customFormat="1" x14ac:dyDescent="0.25">
      <c r="A252" s="24" t="s">
        <v>638</v>
      </c>
      <c r="B252" s="56" t="s">
        <v>637</v>
      </c>
      <c r="C252" s="14">
        <v>1</v>
      </c>
      <c r="D252" s="14">
        <v>7.95</v>
      </c>
      <c r="E252" s="14">
        <f t="shared" si="62"/>
        <v>4.7699999999999996</v>
      </c>
      <c r="F252" s="14">
        <f t="shared" si="63"/>
        <v>4.37</v>
      </c>
      <c r="G252" s="14">
        <f t="shared" si="64"/>
        <v>3.98</v>
      </c>
      <c r="H252" s="14">
        <f t="shared" si="66"/>
        <v>3.98</v>
      </c>
      <c r="I252" s="41">
        <v>816332013935</v>
      </c>
      <c r="J252" s="22"/>
    </row>
    <row r="253" spans="1:10" s="8" customFormat="1" x14ac:dyDescent="0.25">
      <c r="A253" s="24"/>
      <c r="B253" s="24"/>
      <c r="C253" s="14"/>
      <c r="D253" s="14"/>
      <c r="E253" s="14"/>
      <c r="F253" s="14"/>
      <c r="G253" s="14"/>
      <c r="H253" s="14"/>
      <c r="I253" s="44"/>
      <c r="J253" s="22"/>
    </row>
    <row r="254" spans="1:10" s="8" customFormat="1" x14ac:dyDescent="0.25">
      <c r="B254" s="21" t="s">
        <v>194</v>
      </c>
      <c r="C254" s="14"/>
      <c r="D254" s="13"/>
      <c r="E254" s="14"/>
      <c r="F254" s="14"/>
      <c r="G254" s="14"/>
      <c r="H254" s="14"/>
      <c r="I254" s="46"/>
      <c r="J254" s="22"/>
    </row>
    <row r="255" spans="1:10" s="8" customFormat="1" x14ac:dyDescent="0.25">
      <c r="A255" s="24" t="s">
        <v>600</v>
      </c>
      <c r="B255" s="24" t="s">
        <v>601</v>
      </c>
      <c r="C255" s="14">
        <v>1</v>
      </c>
      <c r="D255" s="18">
        <v>2.5</v>
      </c>
      <c r="E255" s="17">
        <f t="shared" ref="E255:H260" si="67">ROUND($D255*0.5,2)</f>
        <v>1.25</v>
      </c>
      <c r="F255" s="17">
        <f t="shared" si="67"/>
        <v>1.25</v>
      </c>
      <c r="G255" s="17">
        <f t="shared" si="67"/>
        <v>1.25</v>
      </c>
      <c r="H255" s="17">
        <f t="shared" si="67"/>
        <v>1.25</v>
      </c>
      <c r="I255" s="41">
        <v>816332013683</v>
      </c>
      <c r="J255" s="22"/>
    </row>
    <row r="256" spans="1:10" s="8" customFormat="1" x14ac:dyDescent="0.25">
      <c r="A256" s="24" t="s">
        <v>369</v>
      </c>
      <c r="B256" s="50" t="s">
        <v>370</v>
      </c>
      <c r="C256" s="19">
        <v>1</v>
      </c>
      <c r="D256" s="36">
        <v>2.5</v>
      </c>
      <c r="E256" s="17">
        <f t="shared" ref="E256:H257" si="68">ROUND($D256*0.5,2)</f>
        <v>1.25</v>
      </c>
      <c r="F256" s="17">
        <f t="shared" si="68"/>
        <v>1.25</v>
      </c>
      <c r="G256" s="17">
        <f t="shared" si="68"/>
        <v>1.25</v>
      </c>
      <c r="H256" s="17">
        <f t="shared" si="68"/>
        <v>1.25</v>
      </c>
      <c r="I256" s="43" t="s">
        <v>393</v>
      </c>
      <c r="J256" s="22"/>
    </row>
    <row r="257" spans="1:10" s="8" customFormat="1" x14ac:dyDescent="0.25">
      <c r="A257" s="7" t="s">
        <v>759</v>
      </c>
      <c r="B257" s="7" t="s">
        <v>760</v>
      </c>
      <c r="C257" s="37">
        <v>1</v>
      </c>
      <c r="D257" s="51">
        <v>2.5</v>
      </c>
      <c r="E257" s="49">
        <f t="shared" si="68"/>
        <v>1.25</v>
      </c>
      <c r="F257" s="49">
        <f t="shared" si="68"/>
        <v>1.25</v>
      </c>
      <c r="G257" s="49">
        <f t="shared" si="68"/>
        <v>1.25</v>
      </c>
      <c r="H257" s="49">
        <f t="shared" si="68"/>
        <v>1.25</v>
      </c>
      <c r="I257" s="48">
        <v>816332014192</v>
      </c>
      <c r="J257" s="22"/>
    </row>
    <row r="258" spans="1:10" s="8" customFormat="1" x14ac:dyDescent="0.25">
      <c r="A258" s="24" t="s">
        <v>212</v>
      </c>
      <c r="B258" s="24" t="s">
        <v>213</v>
      </c>
      <c r="C258" s="19">
        <v>1</v>
      </c>
      <c r="D258" s="18">
        <v>4</v>
      </c>
      <c r="E258" s="17">
        <f t="shared" si="67"/>
        <v>2</v>
      </c>
      <c r="F258" s="17">
        <f t="shared" si="67"/>
        <v>2</v>
      </c>
      <c r="G258" s="17">
        <f t="shared" si="67"/>
        <v>2</v>
      </c>
      <c r="H258" s="17">
        <f t="shared" si="67"/>
        <v>2</v>
      </c>
      <c r="I258" s="44" t="s">
        <v>214</v>
      </c>
      <c r="J258" s="22"/>
    </row>
    <row r="259" spans="1:10" s="8" customFormat="1" x14ac:dyDescent="0.25">
      <c r="A259" s="8" t="s">
        <v>109</v>
      </c>
      <c r="B259" s="8" t="s">
        <v>111</v>
      </c>
      <c r="C259" s="19">
        <v>1</v>
      </c>
      <c r="D259" s="20">
        <v>3</v>
      </c>
      <c r="E259" s="17">
        <f t="shared" si="67"/>
        <v>1.5</v>
      </c>
      <c r="F259" s="17">
        <f t="shared" si="67"/>
        <v>1.5</v>
      </c>
      <c r="G259" s="17">
        <f t="shared" si="67"/>
        <v>1.5</v>
      </c>
      <c r="H259" s="17">
        <f t="shared" si="67"/>
        <v>1.5</v>
      </c>
      <c r="I259" s="45" t="s">
        <v>177</v>
      </c>
      <c r="J259" s="22"/>
    </row>
    <row r="260" spans="1:10" x14ac:dyDescent="0.25">
      <c r="A260" s="24" t="s">
        <v>371</v>
      </c>
      <c r="B260" s="24" t="s">
        <v>372</v>
      </c>
      <c r="C260" s="19">
        <v>1</v>
      </c>
      <c r="D260" s="36">
        <v>2.5</v>
      </c>
      <c r="E260" s="17">
        <f t="shared" si="67"/>
        <v>1.25</v>
      </c>
      <c r="F260" s="17">
        <f t="shared" si="67"/>
        <v>1.25</v>
      </c>
      <c r="G260" s="17">
        <f t="shared" si="67"/>
        <v>1.25</v>
      </c>
      <c r="H260" s="17">
        <f t="shared" si="67"/>
        <v>1.25</v>
      </c>
      <c r="I260" s="43" t="s">
        <v>394</v>
      </c>
    </row>
    <row r="261" spans="1:10" x14ac:dyDescent="0.25">
      <c r="A261" s="8" t="s">
        <v>604</v>
      </c>
      <c r="B261" s="8" t="s">
        <v>605</v>
      </c>
      <c r="C261" s="14">
        <v>1</v>
      </c>
      <c r="D261" s="71">
        <v>2.5</v>
      </c>
      <c r="E261" s="17">
        <f t="shared" ref="E261:H267" si="69">ROUND($D261*0.5,2)</f>
        <v>1.25</v>
      </c>
      <c r="F261" s="17">
        <f t="shared" si="69"/>
        <v>1.25</v>
      </c>
      <c r="G261" s="17">
        <f t="shared" si="69"/>
        <v>1.25</v>
      </c>
      <c r="H261" s="17">
        <f t="shared" si="69"/>
        <v>1.25</v>
      </c>
      <c r="I261" s="41">
        <v>816332013676</v>
      </c>
    </row>
    <row r="262" spans="1:10" x14ac:dyDescent="0.25">
      <c r="A262" s="35" t="s">
        <v>373</v>
      </c>
      <c r="B262" s="35" t="s">
        <v>374</v>
      </c>
      <c r="C262" s="19">
        <v>1</v>
      </c>
      <c r="D262" s="36">
        <v>2.5</v>
      </c>
      <c r="E262" s="17">
        <f t="shared" si="69"/>
        <v>1.25</v>
      </c>
      <c r="F262" s="17">
        <f t="shared" si="69"/>
        <v>1.25</v>
      </c>
      <c r="G262" s="17">
        <f t="shared" si="69"/>
        <v>1.25</v>
      </c>
      <c r="H262" s="17">
        <f t="shared" si="69"/>
        <v>1.25</v>
      </c>
      <c r="I262" s="43" t="s">
        <v>395</v>
      </c>
    </row>
    <row r="263" spans="1:10" x14ac:dyDescent="0.25">
      <c r="A263" s="35" t="s">
        <v>375</v>
      </c>
      <c r="B263" s="35" t="s">
        <v>376</v>
      </c>
      <c r="C263" s="19">
        <v>1</v>
      </c>
      <c r="D263" s="36">
        <v>2.5</v>
      </c>
      <c r="E263" s="17">
        <f t="shared" si="69"/>
        <v>1.25</v>
      </c>
      <c r="F263" s="17">
        <f t="shared" si="69"/>
        <v>1.25</v>
      </c>
      <c r="G263" s="17">
        <f t="shared" si="69"/>
        <v>1.25</v>
      </c>
      <c r="H263" s="17">
        <f t="shared" si="69"/>
        <v>1.25</v>
      </c>
      <c r="I263" s="43" t="s">
        <v>396</v>
      </c>
    </row>
    <row r="264" spans="1:10" x14ac:dyDescent="0.25">
      <c r="A264" s="7" t="s">
        <v>761</v>
      </c>
      <c r="B264" s="7" t="s">
        <v>762</v>
      </c>
      <c r="C264" s="37">
        <v>1</v>
      </c>
      <c r="D264" s="51">
        <v>2.5</v>
      </c>
      <c r="E264" s="49">
        <f t="shared" si="69"/>
        <v>1.25</v>
      </c>
      <c r="F264" s="49">
        <f t="shared" si="69"/>
        <v>1.25</v>
      </c>
      <c r="G264" s="49">
        <f t="shared" si="69"/>
        <v>1.25</v>
      </c>
      <c r="H264" s="49">
        <f t="shared" si="69"/>
        <v>1.25</v>
      </c>
      <c r="I264" s="48">
        <v>816332014215</v>
      </c>
    </row>
    <row r="265" spans="1:10" x14ac:dyDescent="0.25">
      <c r="A265" s="8" t="s">
        <v>603</v>
      </c>
      <c r="B265" s="8" t="s">
        <v>602</v>
      </c>
      <c r="C265" s="14">
        <v>1</v>
      </c>
      <c r="D265" s="71">
        <v>2.5</v>
      </c>
      <c r="E265" s="17">
        <f t="shared" si="69"/>
        <v>1.25</v>
      </c>
      <c r="F265" s="17">
        <f t="shared" si="69"/>
        <v>1.25</v>
      </c>
      <c r="G265" s="17">
        <f t="shared" si="69"/>
        <v>1.25</v>
      </c>
      <c r="H265" s="17">
        <f t="shared" si="69"/>
        <v>1.25</v>
      </c>
      <c r="I265" s="41">
        <v>816332013669</v>
      </c>
    </row>
    <row r="266" spans="1:10" x14ac:dyDescent="0.25">
      <c r="A266" s="7" t="s">
        <v>763</v>
      </c>
      <c r="B266" s="7" t="s">
        <v>764</v>
      </c>
      <c r="C266" s="37">
        <v>1</v>
      </c>
      <c r="D266" s="51">
        <v>2.5</v>
      </c>
      <c r="E266" s="49">
        <f t="shared" si="69"/>
        <v>1.25</v>
      </c>
      <c r="F266" s="49">
        <f t="shared" si="69"/>
        <v>1.25</v>
      </c>
      <c r="G266" s="49">
        <f t="shared" si="69"/>
        <v>1.25</v>
      </c>
      <c r="H266" s="49">
        <f t="shared" si="69"/>
        <v>1.25</v>
      </c>
      <c r="I266" s="48">
        <v>816332014208</v>
      </c>
    </row>
    <row r="267" spans="1:10" x14ac:dyDescent="0.25">
      <c r="A267" s="7" t="s">
        <v>765</v>
      </c>
      <c r="B267" s="7" t="s">
        <v>766</v>
      </c>
      <c r="C267" s="37">
        <v>1</v>
      </c>
      <c r="D267" s="51">
        <v>2.5</v>
      </c>
      <c r="E267" s="49">
        <f t="shared" si="69"/>
        <v>1.25</v>
      </c>
      <c r="F267" s="49">
        <f t="shared" si="69"/>
        <v>1.25</v>
      </c>
      <c r="G267" s="49">
        <f t="shared" si="69"/>
        <v>1.25</v>
      </c>
      <c r="H267" s="49">
        <f t="shared" si="69"/>
        <v>1.25</v>
      </c>
      <c r="I267" s="48">
        <v>816332014185</v>
      </c>
    </row>
    <row r="268" spans="1:10" x14ac:dyDescent="0.25">
      <c r="A268" s="24" t="s">
        <v>275</v>
      </c>
      <c r="B268" s="24" t="s">
        <v>276</v>
      </c>
      <c r="C268" s="19">
        <v>1</v>
      </c>
      <c r="D268" s="31">
        <v>6</v>
      </c>
      <c r="E268" s="17">
        <f t="shared" ref="E268:H286" si="70">ROUND($D268*0.5,2)</f>
        <v>3</v>
      </c>
      <c r="F268" s="17">
        <f t="shared" si="70"/>
        <v>3</v>
      </c>
      <c r="G268" s="17">
        <f t="shared" si="70"/>
        <v>3</v>
      </c>
      <c r="H268" s="17">
        <f t="shared" si="70"/>
        <v>3</v>
      </c>
      <c r="I268" s="43" t="s">
        <v>283</v>
      </c>
    </row>
    <row r="269" spans="1:10" x14ac:dyDescent="0.25">
      <c r="A269" s="24" t="s">
        <v>273</v>
      </c>
      <c r="B269" s="24" t="s">
        <v>274</v>
      </c>
      <c r="C269" s="19">
        <v>1</v>
      </c>
      <c r="D269" s="31">
        <v>5</v>
      </c>
      <c r="E269" s="17">
        <f t="shared" si="70"/>
        <v>2.5</v>
      </c>
      <c r="F269" s="17">
        <f t="shared" si="70"/>
        <v>2.5</v>
      </c>
      <c r="G269" s="17">
        <f t="shared" si="70"/>
        <v>2.5</v>
      </c>
      <c r="H269" s="17">
        <f t="shared" si="70"/>
        <v>2.5</v>
      </c>
      <c r="I269" s="43" t="s">
        <v>282</v>
      </c>
    </row>
    <row r="270" spans="1:10" x14ac:dyDescent="0.25">
      <c r="A270" s="24" t="s">
        <v>379</v>
      </c>
      <c r="B270" s="24" t="s">
        <v>380</v>
      </c>
      <c r="C270" s="19">
        <v>1</v>
      </c>
      <c r="D270" s="36">
        <v>6</v>
      </c>
      <c r="E270" s="17">
        <f>ROUND($D270*0.5,2)</f>
        <v>3</v>
      </c>
      <c r="F270" s="17">
        <f>ROUND($D270*0.5,2)</f>
        <v>3</v>
      </c>
      <c r="G270" s="17">
        <f>ROUND($D270*0.5,2)</f>
        <v>3</v>
      </c>
      <c r="H270" s="17">
        <f>ROUND($D270*0.5,2)</f>
        <v>3</v>
      </c>
      <c r="I270" s="43" t="s">
        <v>398</v>
      </c>
    </row>
    <row r="271" spans="1:10" x14ac:dyDescent="0.25">
      <c r="A271" s="24" t="s">
        <v>377</v>
      </c>
      <c r="B271" s="24" t="s">
        <v>378</v>
      </c>
      <c r="C271" s="19">
        <v>1</v>
      </c>
      <c r="D271" s="36">
        <v>5</v>
      </c>
      <c r="E271" s="17">
        <f t="shared" si="70"/>
        <v>2.5</v>
      </c>
      <c r="F271" s="17">
        <f t="shared" si="70"/>
        <v>2.5</v>
      </c>
      <c r="G271" s="17">
        <f t="shared" si="70"/>
        <v>2.5</v>
      </c>
      <c r="H271" s="17">
        <f t="shared" si="70"/>
        <v>2.5</v>
      </c>
      <c r="I271" s="43" t="s">
        <v>397</v>
      </c>
    </row>
    <row r="272" spans="1:10" x14ac:dyDescent="0.25">
      <c r="A272" s="25" t="s">
        <v>767</v>
      </c>
      <c r="B272" s="25" t="s">
        <v>768</v>
      </c>
      <c r="C272" s="37">
        <v>1</v>
      </c>
      <c r="D272" s="51">
        <v>6</v>
      </c>
      <c r="E272" s="49">
        <f t="shared" si="70"/>
        <v>3</v>
      </c>
      <c r="F272" s="49">
        <f t="shared" si="70"/>
        <v>3</v>
      </c>
      <c r="G272" s="49">
        <f t="shared" si="70"/>
        <v>3</v>
      </c>
      <c r="H272" s="49">
        <f t="shared" si="70"/>
        <v>3</v>
      </c>
      <c r="I272" s="48" t="s">
        <v>769</v>
      </c>
    </row>
    <row r="273" spans="1:9" x14ac:dyDescent="0.25">
      <c r="A273" s="25" t="s">
        <v>770</v>
      </c>
      <c r="B273" s="25" t="s">
        <v>771</v>
      </c>
      <c r="C273" s="37">
        <v>1</v>
      </c>
      <c r="D273" s="51">
        <v>6</v>
      </c>
      <c r="E273" s="49">
        <f t="shared" si="70"/>
        <v>3</v>
      </c>
      <c r="F273" s="49">
        <f t="shared" si="70"/>
        <v>3</v>
      </c>
      <c r="G273" s="49">
        <f t="shared" si="70"/>
        <v>3</v>
      </c>
      <c r="H273" s="49">
        <f t="shared" si="70"/>
        <v>3</v>
      </c>
      <c r="I273" s="48">
        <v>816332014277</v>
      </c>
    </row>
    <row r="274" spans="1:9" x14ac:dyDescent="0.25">
      <c r="A274" s="25" t="s">
        <v>772</v>
      </c>
      <c r="B274" s="25" t="s">
        <v>773</v>
      </c>
      <c r="C274" s="37">
        <v>1</v>
      </c>
      <c r="D274" s="51">
        <v>5</v>
      </c>
      <c r="E274" s="49">
        <f t="shared" si="70"/>
        <v>2.5</v>
      </c>
      <c r="F274" s="49">
        <f t="shared" si="70"/>
        <v>2.5</v>
      </c>
      <c r="G274" s="49">
        <f t="shared" si="70"/>
        <v>2.5</v>
      </c>
      <c r="H274" s="49">
        <f t="shared" si="70"/>
        <v>2.5</v>
      </c>
      <c r="I274" s="48">
        <v>816332014291</v>
      </c>
    </row>
    <row r="275" spans="1:9" x14ac:dyDescent="0.25">
      <c r="A275" s="25" t="s">
        <v>774</v>
      </c>
      <c r="B275" s="25" t="s">
        <v>775</v>
      </c>
      <c r="C275" s="37">
        <v>1</v>
      </c>
      <c r="D275" s="51">
        <v>5</v>
      </c>
      <c r="E275" s="49">
        <f t="shared" si="70"/>
        <v>2.5</v>
      </c>
      <c r="F275" s="49">
        <f t="shared" si="70"/>
        <v>2.5</v>
      </c>
      <c r="G275" s="49">
        <f t="shared" si="70"/>
        <v>2.5</v>
      </c>
      <c r="H275" s="49">
        <f t="shared" si="70"/>
        <v>2.5</v>
      </c>
      <c r="I275" s="48">
        <v>816332014284</v>
      </c>
    </row>
    <row r="276" spans="1:9" x14ac:dyDescent="0.25">
      <c r="A276" s="24" t="s">
        <v>277</v>
      </c>
      <c r="B276" s="24" t="s">
        <v>278</v>
      </c>
      <c r="C276" s="19">
        <v>1</v>
      </c>
      <c r="D276" s="31">
        <v>6</v>
      </c>
      <c r="E276" s="17">
        <f>ROUND($D276*0.5,2)</f>
        <v>3</v>
      </c>
      <c r="F276" s="17">
        <f>ROUND($D276*0.5,2)</f>
        <v>3</v>
      </c>
      <c r="G276" s="17">
        <f>ROUND($D276*0.5,2)</f>
        <v>3</v>
      </c>
      <c r="H276" s="17">
        <f>ROUND($D276*0.5,2)</f>
        <v>3</v>
      </c>
      <c r="I276" s="43" t="s">
        <v>284</v>
      </c>
    </row>
    <row r="277" spans="1:9" x14ac:dyDescent="0.25">
      <c r="A277" s="24" t="s">
        <v>381</v>
      </c>
      <c r="B277" s="24" t="s">
        <v>382</v>
      </c>
      <c r="C277" s="19">
        <v>1</v>
      </c>
      <c r="D277" s="36">
        <v>5</v>
      </c>
      <c r="E277" s="17">
        <f t="shared" si="70"/>
        <v>2.5</v>
      </c>
      <c r="F277" s="17">
        <f t="shared" si="70"/>
        <v>2.5</v>
      </c>
      <c r="G277" s="17">
        <f t="shared" si="70"/>
        <v>2.5</v>
      </c>
      <c r="H277" s="17">
        <f t="shared" si="70"/>
        <v>2.5</v>
      </c>
      <c r="I277" s="43" t="s">
        <v>399</v>
      </c>
    </row>
    <row r="278" spans="1:9" x14ac:dyDescent="0.25">
      <c r="A278" s="24" t="s">
        <v>383</v>
      </c>
      <c r="B278" s="24" t="s">
        <v>384</v>
      </c>
      <c r="C278" s="19">
        <v>1</v>
      </c>
      <c r="D278" s="36">
        <v>5</v>
      </c>
      <c r="E278" s="17">
        <f t="shared" si="70"/>
        <v>2.5</v>
      </c>
      <c r="F278" s="17">
        <f t="shared" si="70"/>
        <v>2.5</v>
      </c>
      <c r="G278" s="17">
        <f t="shared" si="70"/>
        <v>2.5</v>
      </c>
      <c r="H278" s="17">
        <f t="shared" si="70"/>
        <v>2.5</v>
      </c>
      <c r="I278" s="43" t="s">
        <v>400</v>
      </c>
    </row>
    <row r="279" spans="1:9" x14ac:dyDescent="0.25">
      <c r="A279" s="24" t="s">
        <v>279</v>
      </c>
      <c r="B279" s="24" t="s">
        <v>280</v>
      </c>
      <c r="C279" s="19">
        <v>1</v>
      </c>
      <c r="D279" s="31">
        <v>5</v>
      </c>
      <c r="E279" s="17">
        <f t="shared" si="70"/>
        <v>2.5</v>
      </c>
      <c r="F279" s="17">
        <f t="shared" si="70"/>
        <v>2.5</v>
      </c>
      <c r="G279" s="17">
        <f t="shared" si="70"/>
        <v>2.5</v>
      </c>
      <c r="H279" s="17">
        <f t="shared" si="70"/>
        <v>2.5</v>
      </c>
      <c r="I279" s="43" t="s">
        <v>285</v>
      </c>
    </row>
    <row r="280" spans="1:9" x14ac:dyDescent="0.25">
      <c r="A280" s="50" t="s">
        <v>387</v>
      </c>
      <c r="B280" s="24" t="s">
        <v>388</v>
      </c>
      <c r="C280" s="19">
        <v>1</v>
      </c>
      <c r="D280" s="36">
        <v>5</v>
      </c>
      <c r="E280" s="17">
        <f t="shared" si="70"/>
        <v>2.5</v>
      </c>
      <c r="F280" s="17">
        <f t="shared" si="70"/>
        <v>2.5</v>
      </c>
      <c r="G280" s="17">
        <f t="shared" si="70"/>
        <v>2.5</v>
      </c>
      <c r="H280" s="17">
        <f t="shared" si="70"/>
        <v>2.5</v>
      </c>
      <c r="I280" s="43" t="s">
        <v>402</v>
      </c>
    </row>
    <row r="281" spans="1:9" x14ac:dyDescent="0.25">
      <c r="A281" s="24" t="s">
        <v>389</v>
      </c>
      <c r="B281" s="24" t="s">
        <v>390</v>
      </c>
      <c r="C281" s="19">
        <v>1</v>
      </c>
      <c r="D281" s="36">
        <v>5</v>
      </c>
      <c r="E281" s="17">
        <f t="shared" ref="E281:H282" si="71">ROUND($D281*0.5,2)</f>
        <v>2.5</v>
      </c>
      <c r="F281" s="17">
        <f t="shared" si="71"/>
        <v>2.5</v>
      </c>
      <c r="G281" s="17">
        <f t="shared" si="71"/>
        <v>2.5</v>
      </c>
      <c r="H281" s="17">
        <f t="shared" si="71"/>
        <v>2.5</v>
      </c>
      <c r="I281" s="43" t="s">
        <v>403</v>
      </c>
    </row>
    <row r="282" spans="1:9" x14ac:dyDescent="0.25">
      <c r="A282" s="24" t="s">
        <v>391</v>
      </c>
      <c r="B282" s="24" t="s">
        <v>392</v>
      </c>
      <c r="C282" s="19">
        <v>1</v>
      </c>
      <c r="D282" s="36">
        <v>5</v>
      </c>
      <c r="E282" s="17">
        <f t="shared" si="71"/>
        <v>2.5</v>
      </c>
      <c r="F282" s="17">
        <f t="shared" si="71"/>
        <v>2.5</v>
      </c>
      <c r="G282" s="17">
        <f t="shared" si="71"/>
        <v>2.5</v>
      </c>
      <c r="H282" s="17">
        <f t="shared" si="71"/>
        <v>2.5</v>
      </c>
      <c r="I282" s="43" t="s">
        <v>404</v>
      </c>
    </row>
    <row r="283" spans="1:9" x14ac:dyDescent="0.25">
      <c r="A283" s="24" t="s">
        <v>271</v>
      </c>
      <c r="B283" s="24" t="s">
        <v>272</v>
      </c>
      <c r="C283" s="19">
        <v>1</v>
      </c>
      <c r="D283" s="31">
        <v>5</v>
      </c>
      <c r="E283" s="17">
        <f t="shared" si="70"/>
        <v>2.5</v>
      </c>
      <c r="F283" s="17">
        <f t="shared" si="70"/>
        <v>2.5</v>
      </c>
      <c r="G283" s="17">
        <f t="shared" si="70"/>
        <v>2.5</v>
      </c>
      <c r="H283" s="17">
        <f t="shared" si="70"/>
        <v>2.5</v>
      </c>
      <c r="I283" s="43" t="s">
        <v>281</v>
      </c>
    </row>
    <row r="284" spans="1:9" x14ac:dyDescent="0.25">
      <c r="A284" s="24" t="s">
        <v>385</v>
      </c>
      <c r="B284" s="24" t="s">
        <v>386</v>
      </c>
      <c r="C284" s="19">
        <v>1</v>
      </c>
      <c r="D284" s="36">
        <v>5</v>
      </c>
      <c r="E284" s="17">
        <f t="shared" si="70"/>
        <v>2.5</v>
      </c>
      <c r="F284" s="17">
        <f t="shared" si="70"/>
        <v>2.5</v>
      </c>
      <c r="G284" s="17">
        <f t="shared" si="70"/>
        <v>2.5</v>
      </c>
      <c r="H284" s="17">
        <f t="shared" si="70"/>
        <v>2.5</v>
      </c>
      <c r="I284" s="43" t="s">
        <v>401</v>
      </c>
    </row>
    <row r="285" spans="1:9" x14ac:dyDescent="0.25">
      <c r="A285" s="26" t="s">
        <v>215</v>
      </c>
      <c r="B285" s="26" t="s">
        <v>216</v>
      </c>
      <c r="C285" s="39">
        <v>1</v>
      </c>
      <c r="D285" s="52">
        <v>19.95</v>
      </c>
      <c r="E285" s="42">
        <f t="shared" si="70"/>
        <v>9.98</v>
      </c>
      <c r="F285" s="42">
        <f t="shared" si="70"/>
        <v>9.98</v>
      </c>
      <c r="G285" s="42">
        <f t="shared" si="70"/>
        <v>9.98</v>
      </c>
      <c r="H285" s="42">
        <f t="shared" si="70"/>
        <v>9.98</v>
      </c>
      <c r="I285" s="47" t="s">
        <v>219</v>
      </c>
    </row>
    <row r="286" spans="1:9" x14ac:dyDescent="0.25">
      <c r="A286" s="26" t="s">
        <v>217</v>
      </c>
      <c r="B286" s="26" t="s">
        <v>218</v>
      </c>
      <c r="C286" s="39">
        <v>1</v>
      </c>
      <c r="D286" s="52">
        <v>19.95</v>
      </c>
      <c r="E286" s="42">
        <f t="shared" si="70"/>
        <v>9.98</v>
      </c>
      <c r="F286" s="42">
        <f t="shared" si="70"/>
        <v>9.98</v>
      </c>
      <c r="G286" s="42">
        <f t="shared" si="70"/>
        <v>9.98</v>
      </c>
      <c r="H286" s="42">
        <f t="shared" si="70"/>
        <v>9.98</v>
      </c>
      <c r="I286" s="47" t="s">
        <v>220</v>
      </c>
    </row>
    <row r="287" spans="1:9" x14ac:dyDescent="0.25">
      <c r="A287" s="8"/>
      <c r="B287" s="8"/>
      <c r="D287" s="20"/>
      <c r="E287" s="17"/>
      <c r="F287" s="17"/>
      <c r="G287" s="17"/>
      <c r="H287" s="17"/>
    </row>
    <row r="288" spans="1:9" x14ac:dyDescent="0.25">
      <c r="D288" s="13"/>
      <c r="E288" s="23"/>
      <c r="F288" s="23"/>
      <c r="G288" s="23"/>
      <c r="H288" s="23"/>
    </row>
    <row r="289" spans="1:9" x14ac:dyDescent="0.25">
      <c r="B289" s="10" t="s">
        <v>116</v>
      </c>
      <c r="E289" s="19"/>
      <c r="F289" s="19"/>
      <c r="G289" s="19"/>
      <c r="H289" s="19"/>
    </row>
    <row r="290" spans="1:9" x14ac:dyDescent="0.25">
      <c r="A290" s="8" t="s">
        <v>289</v>
      </c>
      <c r="B290" s="34" t="s">
        <v>290</v>
      </c>
      <c r="C290" s="19">
        <v>1</v>
      </c>
      <c r="D290" s="20">
        <v>10</v>
      </c>
      <c r="E290" s="23">
        <v>5</v>
      </c>
      <c r="F290" s="23">
        <v>5.5</v>
      </c>
      <c r="G290" s="23">
        <v>5</v>
      </c>
      <c r="H290" s="23">
        <v>4.8</v>
      </c>
      <c r="I290" s="43" t="s">
        <v>291</v>
      </c>
    </row>
    <row r="291" spans="1:9" x14ac:dyDescent="0.25">
      <c r="A291" s="8" t="s">
        <v>615</v>
      </c>
      <c r="B291" s="8" t="s">
        <v>616</v>
      </c>
      <c r="C291" s="14">
        <v>1</v>
      </c>
      <c r="D291" s="13">
        <v>4.95</v>
      </c>
      <c r="E291" s="17">
        <f t="shared" ref="E291:E298" si="72">ROUND($D291*0.6,2)</f>
        <v>2.97</v>
      </c>
      <c r="F291" s="17">
        <f t="shared" ref="F291:F298" si="73">ROUND($D291*0.55,2)</f>
        <v>2.72</v>
      </c>
      <c r="G291" s="17">
        <f t="shared" ref="G291:G298" si="74">ROUND($D291*0.5,2)</f>
        <v>2.48</v>
      </c>
      <c r="H291" s="17">
        <f t="shared" ref="H291:H298" si="75">ROUND($D291*0.48,2)</f>
        <v>2.38</v>
      </c>
      <c r="I291" s="41">
        <v>816332011740</v>
      </c>
    </row>
    <row r="292" spans="1:9" x14ac:dyDescent="0.25">
      <c r="A292" s="8" t="s">
        <v>87</v>
      </c>
      <c r="B292" s="8" t="s">
        <v>124</v>
      </c>
      <c r="C292" s="14">
        <v>1</v>
      </c>
      <c r="D292" s="18">
        <v>10</v>
      </c>
      <c r="E292" s="17">
        <f t="shared" si="72"/>
        <v>6</v>
      </c>
      <c r="F292" s="17">
        <f t="shared" si="73"/>
        <v>5.5</v>
      </c>
      <c r="G292" s="17">
        <f t="shared" si="74"/>
        <v>5</v>
      </c>
      <c r="H292" s="17">
        <f t="shared" si="75"/>
        <v>4.8</v>
      </c>
      <c r="I292" s="46" t="s">
        <v>170</v>
      </c>
    </row>
    <row r="293" spans="1:9" x14ac:dyDescent="0.25">
      <c r="A293" s="8" t="s">
        <v>617</v>
      </c>
      <c r="B293" s="8" t="s">
        <v>618</v>
      </c>
      <c r="C293" s="14">
        <v>1</v>
      </c>
      <c r="D293" s="13">
        <v>4.95</v>
      </c>
      <c r="E293" s="17">
        <f t="shared" si="72"/>
        <v>2.97</v>
      </c>
      <c r="F293" s="17">
        <f t="shared" si="73"/>
        <v>2.72</v>
      </c>
      <c r="G293" s="17">
        <f t="shared" si="74"/>
        <v>2.48</v>
      </c>
      <c r="H293" s="17">
        <f t="shared" si="75"/>
        <v>2.38</v>
      </c>
      <c r="I293" s="41">
        <v>816332012716</v>
      </c>
    </row>
    <row r="294" spans="1:9" x14ac:dyDescent="0.25">
      <c r="A294" s="1" t="s">
        <v>79</v>
      </c>
      <c r="B294" s="1" t="s">
        <v>123</v>
      </c>
      <c r="C294" s="19">
        <v>1</v>
      </c>
      <c r="D294" s="20">
        <v>14</v>
      </c>
      <c r="E294" s="17">
        <f t="shared" si="72"/>
        <v>8.4</v>
      </c>
      <c r="F294" s="17">
        <f t="shared" si="73"/>
        <v>7.7</v>
      </c>
      <c r="G294" s="17">
        <f t="shared" si="74"/>
        <v>7</v>
      </c>
      <c r="H294" s="17">
        <f t="shared" si="75"/>
        <v>6.72</v>
      </c>
      <c r="I294" s="45" t="s">
        <v>171</v>
      </c>
    </row>
    <row r="295" spans="1:9" x14ac:dyDescent="0.25">
      <c r="A295" s="1" t="s">
        <v>89</v>
      </c>
      <c r="B295" s="1" t="s">
        <v>192</v>
      </c>
      <c r="C295" s="19">
        <v>1</v>
      </c>
      <c r="D295" s="20">
        <v>7</v>
      </c>
      <c r="E295" s="17">
        <f t="shared" si="72"/>
        <v>4.2</v>
      </c>
      <c r="F295" s="17">
        <f t="shared" si="73"/>
        <v>3.85</v>
      </c>
      <c r="G295" s="17">
        <f t="shared" si="74"/>
        <v>3.5</v>
      </c>
      <c r="H295" s="17">
        <f t="shared" si="75"/>
        <v>3.36</v>
      </c>
      <c r="I295" s="45" t="s">
        <v>172</v>
      </c>
    </row>
    <row r="296" spans="1:9" x14ac:dyDescent="0.25">
      <c r="A296" s="1" t="s">
        <v>80</v>
      </c>
      <c r="B296" s="1" t="s">
        <v>117</v>
      </c>
      <c r="C296" s="19">
        <v>1</v>
      </c>
      <c r="D296" s="20">
        <v>5</v>
      </c>
      <c r="E296" s="17">
        <f t="shared" si="72"/>
        <v>3</v>
      </c>
      <c r="F296" s="17">
        <f t="shared" si="73"/>
        <v>2.75</v>
      </c>
      <c r="G296" s="17">
        <f t="shared" si="74"/>
        <v>2.5</v>
      </c>
      <c r="H296" s="17">
        <f t="shared" si="75"/>
        <v>2.4</v>
      </c>
      <c r="I296" s="45" t="s">
        <v>173</v>
      </c>
    </row>
    <row r="297" spans="1:9" x14ac:dyDescent="0.25">
      <c r="A297" s="1" t="s">
        <v>83</v>
      </c>
      <c r="B297" s="1" t="s">
        <v>118</v>
      </c>
      <c r="C297" s="19">
        <v>1</v>
      </c>
      <c r="D297" s="20">
        <v>10</v>
      </c>
      <c r="E297" s="17">
        <f t="shared" si="72"/>
        <v>6</v>
      </c>
      <c r="F297" s="17">
        <f t="shared" si="73"/>
        <v>5.5</v>
      </c>
      <c r="G297" s="17">
        <f t="shared" si="74"/>
        <v>5</v>
      </c>
      <c r="H297" s="17">
        <f t="shared" si="75"/>
        <v>4.8</v>
      </c>
      <c r="I297" s="45" t="s">
        <v>191</v>
      </c>
    </row>
    <row r="298" spans="1:9" x14ac:dyDescent="0.25">
      <c r="A298" s="1" t="s">
        <v>86</v>
      </c>
      <c r="B298" s="1" t="s">
        <v>119</v>
      </c>
      <c r="C298" s="19">
        <v>1</v>
      </c>
      <c r="D298" s="20">
        <v>10</v>
      </c>
      <c r="E298" s="17">
        <f t="shared" si="72"/>
        <v>6</v>
      </c>
      <c r="F298" s="17">
        <f t="shared" si="73"/>
        <v>5.5</v>
      </c>
      <c r="G298" s="17">
        <f t="shared" si="74"/>
        <v>5</v>
      </c>
      <c r="H298" s="17">
        <f t="shared" si="75"/>
        <v>4.8</v>
      </c>
      <c r="I298" s="45" t="s">
        <v>174</v>
      </c>
    </row>
    <row r="299" spans="1:9" x14ac:dyDescent="0.25">
      <c r="D299" s="20"/>
      <c r="E299" s="17"/>
      <c r="F299" s="17"/>
      <c r="G299" s="17"/>
      <c r="H299" s="17"/>
    </row>
    <row r="300" spans="1:9" x14ac:dyDescent="0.25">
      <c r="B300" s="10" t="s">
        <v>753</v>
      </c>
    </row>
    <row r="301" spans="1:9" x14ac:dyDescent="0.25">
      <c r="A301" s="8" t="s">
        <v>425</v>
      </c>
      <c r="B301" s="34" t="s">
        <v>426</v>
      </c>
      <c r="C301" s="14">
        <v>1</v>
      </c>
      <c r="D301" s="13">
        <v>299.95</v>
      </c>
      <c r="E301" s="14">
        <f>ROUND(D301*0.6,2)</f>
        <v>179.97</v>
      </c>
      <c r="F301" s="14">
        <f>ROUND(D301*0.55,2)</f>
        <v>164.97</v>
      </c>
      <c r="G301" s="14">
        <f>ROUND(D301*0.5,2)</f>
        <v>149.97999999999999</v>
      </c>
      <c r="H301" s="14">
        <f>ROUND(D301*0.48,2)</f>
        <v>143.97999999999999</v>
      </c>
      <c r="I301" s="41">
        <v>816332012822</v>
      </c>
    </row>
    <row r="302" spans="1:9" x14ac:dyDescent="0.25">
      <c r="A302" s="28" t="s">
        <v>303</v>
      </c>
      <c r="B302" s="29" t="s">
        <v>304</v>
      </c>
      <c r="C302" s="14">
        <v>1</v>
      </c>
      <c r="D302" s="13">
        <v>299.95</v>
      </c>
      <c r="E302" s="14">
        <f t="shared" ref="E302:E317" si="76">ROUND($D302*0.6,2)</f>
        <v>179.97</v>
      </c>
      <c r="F302" s="14">
        <f t="shared" ref="F302:F317" si="77">ROUND($D302*0.55,2)</f>
        <v>164.97</v>
      </c>
      <c r="G302" s="14">
        <f t="shared" ref="G302:G317" si="78">ROUND($D302*0.5,2)</f>
        <v>149.97999999999999</v>
      </c>
      <c r="H302" s="14">
        <f t="shared" ref="H302:H317" si="79">ROUND($D302*0.48,2)</f>
        <v>143.97999999999999</v>
      </c>
      <c r="I302" s="44" t="s">
        <v>305</v>
      </c>
    </row>
    <row r="303" spans="1:9" x14ac:dyDescent="0.25">
      <c r="A303" s="24" t="s">
        <v>314</v>
      </c>
      <c r="B303" s="29" t="s">
        <v>313</v>
      </c>
      <c r="C303" s="14">
        <v>1</v>
      </c>
      <c r="D303" s="13">
        <v>199.95</v>
      </c>
      <c r="E303" s="14">
        <f t="shared" si="76"/>
        <v>119.97</v>
      </c>
      <c r="F303" s="14">
        <f t="shared" si="77"/>
        <v>109.97</v>
      </c>
      <c r="G303" s="14">
        <f t="shared" si="78"/>
        <v>99.98</v>
      </c>
      <c r="H303" s="14">
        <f t="shared" si="79"/>
        <v>95.98</v>
      </c>
      <c r="I303" s="44" t="s">
        <v>315</v>
      </c>
    </row>
    <row r="304" spans="1:9" x14ac:dyDescent="0.25">
      <c r="A304" s="15" t="s">
        <v>1</v>
      </c>
      <c r="B304" s="15" t="s">
        <v>2</v>
      </c>
      <c r="C304" s="14">
        <v>1</v>
      </c>
      <c r="D304" s="13">
        <v>229.95</v>
      </c>
      <c r="E304" s="14">
        <f t="shared" si="76"/>
        <v>137.97</v>
      </c>
      <c r="F304" s="14">
        <f t="shared" si="77"/>
        <v>126.47</v>
      </c>
      <c r="G304" s="14">
        <f t="shared" si="78"/>
        <v>114.98</v>
      </c>
      <c r="H304" s="14">
        <f t="shared" si="79"/>
        <v>110.38</v>
      </c>
      <c r="I304" s="46" t="s">
        <v>130</v>
      </c>
    </row>
    <row r="305" spans="1:9" x14ac:dyDescent="0.25">
      <c r="A305" s="15" t="s">
        <v>3</v>
      </c>
      <c r="B305" s="15" t="s">
        <v>4</v>
      </c>
      <c r="C305" s="14">
        <v>1</v>
      </c>
      <c r="D305" s="13">
        <v>189.95</v>
      </c>
      <c r="E305" s="14">
        <f t="shared" si="76"/>
        <v>113.97</v>
      </c>
      <c r="F305" s="14">
        <f t="shared" si="77"/>
        <v>104.47</v>
      </c>
      <c r="G305" s="14">
        <f t="shared" si="78"/>
        <v>94.98</v>
      </c>
      <c r="H305" s="14">
        <f t="shared" si="79"/>
        <v>91.18</v>
      </c>
      <c r="I305" s="46" t="s">
        <v>131</v>
      </c>
    </row>
    <row r="306" spans="1:9" x14ac:dyDescent="0.25">
      <c r="A306" s="15" t="s">
        <v>5</v>
      </c>
      <c r="B306" s="15" t="s">
        <v>6</v>
      </c>
      <c r="C306" s="14">
        <v>1</v>
      </c>
      <c r="D306" s="13">
        <v>129.94999999999999</v>
      </c>
      <c r="E306" s="14">
        <f t="shared" si="76"/>
        <v>77.97</v>
      </c>
      <c r="F306" s="14">
        <f t="shared" si="77"/>
        <v>71.47</v>
      </c>
      <c r="G306" s="14">
        <f t="shared" si="78"/>
        <v>64.98</v>
      </c>
      <c r="H306" s="14">
        <f t="shared" si="79"/>
        <v>62.38</v>
      </c>
      <c r="I306" s="46" t="s">
        <v>189</v>
      </c>
    </row>
    <row r="307" spans="1:9" x14ac:dyDescent="0.25">
      <c r="A307" s="15" t="s">
        <v>75</v>
      </c>
      <c r="B307" s="15" t="s">
        <v>76</v>
      </c>
      <c r="C307" s="14">
        <v>1</v>
      </c>
      <c r="D307" s="13">
        <v>189.95</v>
      </c>
      <c r="E307" s="14">
        <f t="shared" si="76"/>
        <v>113.97</v>
      </c>
      <c r="F307" s="14">
        <f t="shared" si="77"/>
        <v>104.47</v>
      </c>
      <c r="G307" s="14">
        <f t="shared" si="78"/>
        <v>94.98</v>
      </c>
      <c r="H307" s="14">
        <f t="shared" si="79"/>
        <v>91.18</v>
      </c>
      <c r="I307" s="46" t="s">
        <v>190</v>
      </c>
    </row>
    <row r="308" spans="1:9" x14ac:dyDescent="0.25">
      <c r="A308" s="15" t="s">
        <v>237</v>
      </c>
      <c r="B308" s="15" t="s">
        <v>236</v>
      </c>
      <c r="C308" s="14">
        <v>1</v>
      </c>
      <c r="D308" s="13">
        <v>229.95</v>
      </c>
      <c r="E308" s="14">
        <f t="shared" si="76"/>
        <v>137.97</v>
      </c>
      <c r="F308" s="14">
        <f t="shared" si="77"/>
        <v>126.47</v>
      </c>
      <c r="G308" s="14">
        <f t="shared" si="78"/>
        <v>114.98</v>
      </c>
      <c r="H308" s="14">
        <f t="shared" si="79"/>
        <v>110.38</v>
      </c>
      <c r="I308" s="43" t="s">
        <v>238</v>
      </c>
    </row>
    <row r="309" spans="1:9" x14ac:dyDescent="0.25">
      <c r="A309" s="15" t="s">
        <v>13</v>
      </c>
      <c r="B309" s="15" t="s">
        <v>14</v>
      </c>
      <c r="C309" s="14">
        <v>1</v>
      </c>
      <c r="D309" s="13">
        <v>89.95</v>
      </c>
      <c r="E309" s="14">
        <f t="shared" si="76"/>
        <v>53.97</v>
      </c>
      <c r="F309" s="14">
        <f t="shared" si="77"/>
        <v>49.47</v>
      </c>
      <c r="G309" s="14">
        <f t="shared" si="78"/>
        <v>44.98</v>
      </c>
      <c r="H309" s="14">
        <f t="shared" si="79"/>
        <v>43.18</v>
      </c>
      <c r="I309" s="46" t="s">
        <v>147</v>
      </c>
    </row>
    <row r="310" spans="1:9" x14ac:dyDescent="0.25">
      <c r="A310" s="15" t="s">
        <v>15</v>
      </c>
      <c r="B310" s="15" t="s">
        <v>16</v>
      </c>
      <c r="C310" s="14">
        <v>1</v>
      </c>
      <c r="D310" s="13">
        <v>69.95</v>
      </c>
      <c r="E310" s="14">
        <f t="shared" si="76"/>
        <v>41.97</v>
      </c>
      <c r="F310" s="14">
        <f t="shared" si="77"/>
        <v>38.47</v>
      </c>
      <c r="G310" s="14">
        <f t="shared" si="78"/>
        <v>34.979999999999997</v>
      </c>
      <c r="H310" s="14">
        <f t="shared" si="79"/>
        <v>33.58</v>
      </c>
      <c r="I310" s="46" t="s">
        <v>134</v>
      </c>
    </row>
    <row r="311" spans="1:9" x14ac:dyDescent="0.25">
      <c r="A311" s="24" t="s">
        <v>479</v>
      </c>
      <c r="B311" s="29" t="s">
        <v>480</v>
      </c>
      <c r="C311" s="14">
        <v>1</v>
      </c>
      <c r="D311" s="14">
        <v>139.94999999999999</v>
      </c>
      <c r="E311" s="14">
        <f t="shared" si="76"/>
        <v>83.97</v>
      </c>
      <c r="F311" s="14">
        <f t="shared" si="77"/>
        <v>76.97</v>
      </c>
      <c r="G311" s="14">
        <f t="shared" si="78"/>
        <v>69.98</v>
      </c>
      <c r="H311" s="14">
        <f t="shared" si="79"/>
        <v>67.180000000000007</v>
      </c>
      <c r="I311" s="41">
        <v>816332013263</v>
      </c>
    </row>
    <row r="312" spans="1:9" x14ac:dyDescent="0.25">
      <c r="A312" s="15" t="s">
        <v>25</v>
      </c>
      <c r="B312" s="15" t="s">
        <v>26</v>
      </c>
      <c r="C312" s="14">
        <v>1</v>
      </c>
      <c r="D312" s="13">
        <v>179.95</v>
      </c>
      <c r="E312" s="14">
        <f t="shared" si="76"/>
        <v>107.97</v>
      </c>
      <c r="F312" s="14">
        <f t="shared" si="77"/>
        <v>98.97</v>
      </c>
      <c r="G312" s="14">
        <f t="shared" si="78"/>
        <v>89.98</v>
      </c>
      <c r="H312" s="14">
        <f t="shared" si="79"/>
        <v>86.38</v>
      </c>
      <c r="I312" s="46" t="s">
        <v>151</v>
      </c>
    </row>
    <row r="313" spans="1:9" x14ac:dyDescent="0.25">
      <c r="A313" s="15" t="s">
        <v>27</v>
      </c>
      <c r="B313" s="15" t="s">
        <v>28</v>
      </c>
      <c r="C313" s="14">
        <v>1</v>
      </c>
      <c r="D313" s="13">
        <v>89.95</v>
      </c>
      <c r="E313" s="14">
        <f t="shared" si="76"/>
        <v>53.97</v>
      </c>
      <c r="F313" s="14">
        <f t="shared" si="77"/>
        <v>49.47</v>
      </c>
      <c r="G313" s="14">
        <f t="shared" si="78"/>
        <v>44.98</v>
      </c>
      <c r="H313" s="14">
        <f t="shared" si="79"/>
        <v>43.18</v>
      </c>
      <c r="I313" s="46" t="s">
        <v>152</v>
      </c>
    </row>
    <row r="314" spans="1:9" x14ac:dyDescent="0.25">
      <c r="A314" s="8" t="s">
        <v>125</v>
      </c>
      <c r="B314" s="8" t="s">
        <v>126</v>
      </c>
      <c r="C314" s="14">
        <v>1</v>
      </c>
      <c r="D314" s="13">
        <v>9.9499999999999993</v>
      </c>
      <c r="E314" s="14">
        <f t="shared" si="76"/>
        <v>5.97</v>
      </c>
      <c r="F314" s="14">
        <f t="shared" si="77"/>
        <v>5.47</v>
      </c>
      <c r="G314" s="14">
        <f t="shared" si="78"/>
        <v>4.9800000000000004</v>
      </c>
      <c r="H314" s="14">
        <f t="shared" si="79"/>
        <v>4.78</v>
      </c>
      <c r="I314" s="46" t="s">
        <v>127</v>
      </c>
    </row>
    <row r="315" spans="1:9" x14ac:dyDescent="0.25">
      <c r="A315" s="8" t="s">
        <v>103</v>
      </c>
      <c r="B315" s="8" t="s">
        <v>104</v>
      </c>
      <c r="C315" s="14">
        <v>4</v>
      </c>
      <c r="D315" s="13">
        <v>8.9499999999999993</v>
      </c>
      <c r="E315" s="14">
        <f t="shared" si="76"/>
        <v>5.37</v>
      </c>
      <c r="F315" s="14">
        <f t="shared" si="77"/>
        <v>4.92</v>
      </c>
      <c r="G315" s="14">
        <f t="shared" si="78"/>
        <v>4.4800000000000004</v>
      </c>
      <c r="H315" s="17">
        <f t="shared" si="79"/>
        <v>4.3</v>
      </c>
      <c r="I315" s="46" t="s">
        <v>167</v>
      </c>
    </row>
    <row r="316" spans="1:9" x14ac:dyDescent="0.25">
      <c r="A316" s="8" t="s">
        <v>334</v>
      </c>
      <c r="B316" s="8" t="s">
        <v>335</v>
      </c>
      <c r="C316" s="13">
        <v>1</v>
      </c>
      <c r="D316" s="13">
        <v>6.95</v>
      </c>
      <c r="E316" s="13">
        <f t="shared" si="76"/>
        <v>4.17</v>
      </c>
      <c r="F316" s="13">
        <f t="shared" si="77"/>
        <v>3.82</v>
      </c>
      <c r="G316" s="13">
        <f t="shared" si="78"/>
        <v>3.48</v>
      </c>
      <c r="H316" s="13">
        <f t="shared" si="79"/>
        <v>3.34</v>
      </c>
      <c r="I316" s="44" t="s">
        <v>336</v>
      </c>
    </row>
    <row r="317" spans="1:9" x14ac:dyDescent="0.25">
      <c r="A317" s="24" t="s">
        <v>209</v>
      </c>
      <c r="B317" s="29" t="s">
        <v>211</v>
      </c>
      <c r="C317" s="14">
        <v>4</v>
      </c>
      <c r="D317" s="13">
        <v>12.95</v>
      </c>
      <c r="E317" s="14">
        <f t="shared" si="76"/>
        <v>7.77</v>
      </c>
      <c r="F317" s="14">
        <f t="shared" si="77"/>
        <v>7.12</v>
      </c>
      <c r="G317" s="14">
        <f t="shared" si="78"/>
        <v>6.48</v>
      </c>
      <c r="H317" s="17">
        <f t="shared" si="79"/>
        <v>6.22</v>
      </c>
      <c r="I317" s="44" t="s">
        <v>210</v>
      </c>
    </row>
    <row r="318" spans="1:9" x14ac:dyDescent="0.25">
      <c r="A318" s="24" t="s">
        <v>206</v>
      </c>
      <c r="B318" s="29" t="s">
        <v>207</v>
      </c>
      <c r="C318" s="14">
        <v>1</v>
      </c>
      <c r="D318" s="13">
        <v>22.95</v>
      </c>
      <c r="E318" s="14">
        <f t="shared" ref="E318:E319" si="80">ROUND($D318*0.6,2)</f>
        <v>13.77</v>
      </c>
      <c r="F318" s="14">
        <f t="shared" ref="F318:F319" si="81">ROUND($D318*0.55,2)</f>
        <v>12.62</v>
      </c>
      <c r="G318" s="14">
        <f t="shared" ref="G318:G319" si="82">ROUND($D318*0.5,2)</f>
        <v>11.48</v>
      </c>
      <c r="H318" s="17">
        <f t="shared" ref="H318:H319" si="83">ROUND($D318*0.48,2)</f>
        <v>11.02</v>
      </c>
      <c r="I318" s="44" t="s">
        <v>208</v>
      </c>
    </row>
    <row r="319" spans="1:9" x14ac:dyDescent="0.25">
      <c r="A319" s="8" t="s">
        <v>105</v>
      </c>
      <c r="B319" s="8" t="s">
        <v>106</v>
      </c>
      <c r="C319" s="14">
        <v>1</v>
      </c>
      <c r="D319" s="13">
        <v>19.95</v>
      </c>
      <c r="E319" s="14">
        <f t="shared" si="80"/>
        <v>11.97</v>
      </c>
      <c r="F319" s="14">
        <f t="shared" si="81"/>
        <v>10.97</v>
      </c>
      <c r="G319" s="14">
        <f t="shared" si="82"/>
        <v>9.98</v>
      </c>
      <c r="H319" s="17">
        <f t="shared" si="83"/>
        <v>9.58</v>
      </c>
      <c r="I319" s="46" t="s">
        <v>178</v>
      </c>
    </row>
    <row r="320" spans="1:9" x14ac:dyDescent="0.25">
      <c r="A320" s="24" t="s">
        <v>630</v>
      </c>
      <c r="B320" s="56" t="s">
        <v>629</v>
      </c>
      <c r="C320" s="14">
        <v>1</v>
      </c>
      <c r="D320" s="14">
        <v>34.950000000000003</v>
      </c>
      <c r="E320" s="14">
        <f>ROUND(D320*0.6,2)</f>
        <v>20.97</v>
      </c>
      <c r="F320" s="14">
        <f>ROUND(D320*0.55,2)</f>
        <v>19.22</v>
      </c>
      <c r="G320" s="14">
        <f>ROUND(D320*0.5,2)</f>
        <v>17.48</v>
      </c>
      <c r="H320" s="14">
        <f>ROUND(D320*0.48,2)</f>
        <v>16.78</v>
      </c>
      <c r="I320" s="41">
        <v>816332013898</v>
      </c>
    </row>
    <row r="321" spans="1:9" x14ac:dyDescent="0.25">
      <c r="A321" s="24" t="s">
        <v>632</v>
      </c>
      <c r="B321" s="24" t="s">
        <v>631</v>
      </c>
      <c r="C321" s="14">
        <v>1</v>
      </c>
      <c r="D321" s="14">
        <v>29.95</v>
      </c>
      <c r="E321" s="14">
        <f>ROUND(D321*0.6,2)</f>
        <v>17.97</v>
      </c>
      <c r="F321" s="14">
        <f>ROUND(D321*0.55,2)</f>
        <v>16.47</v>
      </c>
      <c r="G321" s="14">
        <f>ROUND(D321*0.5,2)</f>
        <v>14.98</v>
      </c>
      <c r="H321" s="14">
        <f>ROUND(D321*0.48,2)</f>
        <v>14.38</v>
      </c>
      <c r="I321" s="44">
        <v>816332013904</v>
      </c>
    </row>
    <row r="322" spans="1:9" x14ac:dyDescent="0.25">
      <c r="A322" s="24" t="s">
        <v>634</v>
      </c>
      <c r="B322" s="24" t="s">
        <v>633</v>
      </c>
      <c r="C322" s="14">
        <v>1</v>
      </c>
      <c r="D322" s="14">
        <v>34.950000000000003</v>
      </c>
      <c r="E322" s="14">
        <f>ROUND(D322*0.6,2)</f>
        <v>20.97</v>
      </c>
      <c r="F322" s="14">
        <f>ROUND(D322*0.55,2)</f>
        <v>19.22</v>
      </c>
      <c r="G322" s="14">
        <f>ROUND(D322*0.5,2)</f>
        <v>17.48</v>
      </c>
      <c r="H322" s="14">
        <f>ROUND(D322*0.48,2)</f>
        <v>16.78</v>
      </c>
      <c r="I322" s="41">
        <v>816332013911</v>
      </c>
    </row>
    <row r="323" spans="1:9" x14ac:dyDescent="0.25">
      <c r="A323" s="24" t="s">
        <v>636</v>
      </c>
      <c r="B323" s="24" t="s">
        <v>635</v>
      </c>
      <c r="C323" s="14">
        <v>1</v>
      </c>
      <c r="D323" s="14">
        <v>34.950000000000003</v>
      </c>
      <c r="E323" s="14">
        <f>ROUND(D323*0.6,2)</f>
        <v>20.97</v>
      </c>
      <c r="F323" s="14">
        <f>ROUND(D323*0.55,2)</f>
        <v>19.22</v>
      </c>
      <c r="G323" s="14">
        <f>ROUND(D323*0.5,2)</f>
        <v>17.48</v>
      </c>
      <c r="H323" s="14">
        <f>ROUND(D323*0.48,2)</f>
        <v>16.78</v>
      </c>
      <c r="I323" s="44">
        <v>816332013928</v>
      </c>
    </row>
    <row r="324" spans="1:9" x14ac:dyDescent="0.25">
      <c r="A324" s="8" t="s">
        <v>524</v>
      </c>
      <c r="B324" s="8" t="s">
        <v>526</v>
      </c>
      <c r="C324" s="14">
        <v>1</v>
      </c>
      <c r="D324" s="13">
        <v>24.95</v>
      </c>
      <c r="E324" s="17">
        <f t="shared" ref="E324:E341" si="84">ROUND($D324*0.6,2)</f>
        <v>14.97</v>
      </c>
      <c r="F324" s="17">
        <f t="shared" ref="F324:F341" si="85">ROUND($D324*0.55,2)</f>
        <v>13.72</v>
      </c>
      <c r="G324" s="17">
        <f t="shared" ref="G324:G341" si="86">ROUND($D324*0.5,2)</f>
        <v>12.48</v>
      </c>
      <c r="H324" s="17">
        <f t="shared" ref="H324:H341" si="87">ROUND($D324*0.48,2)</f>
        <v>11.98</v>
      </c>
      <c r="I324" s="41">
        <v>816332013393</v>
      </c>
    </row>
    <row r="325" spans="1:9" x14ac:dyDescent="0.25">
      <c r="A325" s="8" t="s">
        <v>525</v>
      </c>
      <c r="B325" s="8" t="s">
        <v>527</v>
      </c>
      <c r="C325" s="14">
        <v>1</v>
      </c>
      <c r="D325" s="13">
        <v>24.95</v>
      </c>
      <c r="E325" s="17">
        <f t="shared" si="84"/>
        <v>14.97</v>
      </c>
      <c r="F325" s="17">
        <f t="shared" si="85"/>
        <v>13.72</v>
      </c>
      <c r="G325" s="17">
        <f t="shared" si="86"/>
        <v>12.48</v>
      </c>
      <c r="H325" s="17">
        <f t="shared" si="87"/>
        <v>11.98</v>
      </c>
      <c r="I325" s="41">
        <v>816332013072</v>
      </c>
    </row>
    <row r="326" spans="1:9" x14ac:dyDescent="0.25">
      <c r="A326" s="8" t="s">
        <v>532</v>
      </c>
      <c r="B326" s="8" t="s">
        <v>533</v>
      </c>
      <c r="C326" s="14">
        <v>1</v>
      </c>
      <c r="D326" s="13">
        <v>24.95</v>
      </c>
      <c r="E326" s="17">
        <f t="shared" si="84"/>
        <v>14.97</v>
      </c>
      <c r="F326" s="17">
        <f t="shared" si="85"/>
        <v>13.72</v>
      </c>
      <c r="G326" s="17">
        <f t="shared" si="86"/>
        <v>12.48</v>
      </c>
      <c r="H326" s="17">
        <f t="shared" si="87"/>
        <v>11.98</v>
      </c>
      <c r="I326" s="41">
        <v>816332013355</v>
      </c>
    </row>
    <row r="327" spans="1:9" x14ac:dyDescent="0.25">
      <c r="A327" s="8" t="s">
        <v>534</v>
      </c>
      <c r="B327" s="8" t="s">
        <v>535</v>
      </c>
      <c r="C327" s="14">
        <v>1</v>
      </c>
      <c r="D327" s="13">
        <v>24.95</v>
      </c>
      <c r="E327" s="17">
        <f t="shared" si="84"/>
        <v>14.97</v>
      </c>
      <c r="F327" s="17">
        <f t="shared" si="85"/>
        <v>13.72</v>
      </c>
      <c r="G327" s="17">
        <f t="shared" si="86"/>
        <v>12.48</v>
      </c>
      <c r="H327" s="17">
        <f t="shared" si="87"/>
        <v>11.98</v>
      </c>
      <c r="I327" s="41">
        <v>816332013096</v>
      </c>
    </row>
    <row r="328" spans="1:9" x14ac:dyDescent="0.25">
      <c r="A328" s="8" t="s">
        <v>538</v>
      </c>
      <c r="B328" s="8" t="s">
        <v>536</v>
      </c>
      <c r="C328" s="14">
        <v>1</v>
      </c>
      <c r="D328" s="13">
        <v>24.95</v>
      </c>
      <c r="E328" s="17">
        <f t="shared" si="84"/>
        <v>14.97</v>
      </c>
      <c r="F328" s="17">
        <f t="shared" si="85"/>
        <v>13.72</v>
      </c>
      <c r="G328" s="17">
        <f t="shared" si="86"/>
        <v>12.48</v>
      </c>
      <c r="H328" s="17">
        <f t="shared" si="87"/>
        <v>11.98</v>
      </c>
      <c r="I328" s="41">
        <v>816332013065</v>
      </c>
    </row>
    <row r="329" spans="1:9" x14ac:dyDescent="0.25">
      <c r="A329" s="8" t="s">
        <v>537</v>
      </c>
      <c r="B329" s="8" t="s">
        <v>539</v>
      </c>
      <c r="C329" s="14">
        <v>1</v>
      </c>
      <c r="D329" s="13">
        <v>24.95</v>
      </c>
      <c r="E329" s="17">
        <f t="shared" si="84"/>
        <v>14.97</v>
      </c>
      <c r="F329" s="17">
        <f t="shared" si="85"/>
        <v>13.72</v>
      </c>
      <c r="G329" s="17">
        <f t="shared" si="86"/>
        <v>12.48</v>
      </c>
      <c r="H329" s="17">
        <f t="shared" si="87"/>
        <v>11.98</v>
      </c>
      <c r="I329" s="41">
        <v>816332013287</v>
      </c>
    </row>
    <row r="330" spans="1:9" x14ac:dyDescent="0.25">
      <c r="A330" s="8" t="s">
        <v>540</v>
      </c>
      <c r="B330" s="8" t="s">
        <v>541</v>
      </c>
      <c r="C330" s="14">
        <v>1</v>
      </c>
      <c r="D330" s="13">
        <v>24.95</v>
      </c>
      <c r="E330" s="17">
        <f t="shared" si="84"/>
        <v>14.97</v>
      </c>
      <c r="F330" s="17">
        <f t="shared" si="85"/>
        <v>13.72</v>
      </c>
      <c r="G330" s="17">
        <f t="shared" si="86"/>
        <v>12.48</v>
      </c>
      <c r="H330" s="17">
        <f t="shared" si="87"/>
        <v>11.98</v>
      </c>
      <c r="I330" s="41">
        <v>816332013317</v>
      </c>
    </row>
    <row r="331" spans="1:9" x14ac:dyDescent="0.25">
      <c r="A331" s="8" t="s">
        <v>550</v>
      </c>
      <c r="B331" s="8" t="s">
        <v>551</v>
      </c>
      <c r="C331" s="14">
        <v>1</v>
      </c>
      <c r="D331" s="13">
        <v>24.95</v>
      </c>
      <c r="E331" s="17">
        <f t="shared" si="84"/>
        <v>14.97</v>
      </c>
      <c r="F331" s="17">
        <f t="shared" si="85"/>
        <v>13.72</v>
      </c>
      <c r="G331" s="17">
        <f t="shared" si="86"/>
        <v>12.48</v>
      </c>
      <c r="H331" s="17">
        <f t="shared" si="87"/>
        <v>11.98</v>
      </c>
      <c r="I331" s="41">
        <v>816332013416</v>
      </c>
    </row>
    <row r="332" spans="1:9" x14ac:dyDescent="0.25">
      <c r="A332" s="8" t="s">
        <v>552</v>
      </c>
      <c r="B332" s="8" t="s">
        <v>553</v>
      </c>
      <c r="C332" s="14">
        <v>1</v>
      </c>
      <c r="D332" s="13">
        <v>24.95</v>
      </c>
      <c r="E332" s="17">
        <f t="shared" si="84"/>
        <v>14.97</v>
      </c>
      <c r="F332" s="17">
        <f t="shared" si="85"/>
        <v>13.72</v>
      </c>
      <c r="G332" s="17">
        <f t="shared" si="86"/>
        <v>12.48</v>
      </c>
      <c r="H332" s="17">
        <f t="shared" si="87"/>
        <v>11.98</v>
      </c>
      <c r="I332" s="41">
        <v>816332013102</v>
      </c>
    </row>
    <row r="333" spans="1:9" x14ac:dyDescent="0.25">
      <c r="A333" s="8" t="s">
        <v>554</v>
      </c>
      <c r="B333" s="8" t="s">
        <v>555</v>
      </c>
      <c r="C333" s="14">
        <v>1</v>
      </c>
      <c r="D333" s="13">
        <v>24.95</v>
      </c>
      <c r="E333" s="17">
        <f t="shared" si="84"/>
        <v>14.97</v>
      </c>
      <c r="F333" s="17">
        <f t="shared" si="85"/>
        <v>13.72</v>
      </c>
      <c r="G333" s="17">
        <f t="shared" si="86"/>
        <v>12.48</v>
      </c>
      <c r="H333" s="17">
        <f t="shared" si="87"/>
        <v>11.98</v>
      </c>
      <c r="I333" s="41">
        <v>816332013294</v>
      </c>
    </row>
    <row r="334" spans="1:9" x14ac:dyDescent="0.25">
      <c r="A334" s="8" t="s">
        <v>570</v>
      </c>
      <c r="B334" s="8" t="s">
        <v>571</v>
      </c>
      <c r="C334" s="14">
        <v>1</v>
      </c>
      <c r="D334" s="14">
        <v>29.95</v>
      </c>
      <c r="E334" s="17">
        <f t="shared" si="84"/>
        <v>17.97</v>
      </c>
      <c r="F334" s="17">
        <f t="shared" si="85"/>
        <v>16.47</v>
      </c>
      <c r="G334" s="17">
        <f t="shared" si="86"/>
        <v>14.98</v>
      </c>
      <c r="H334" s="17">
        <f t="shared" si="87"/>
        <v>14.38</v>
      </c>
      <c r="I334" s="41">
        <v>816332013553</v>
      </c>
    </row>
    <row r="335" spans="1:9" x14ac:dyDescent="0.25">
      <c r="A335" s="8" t="s">
        <v>579</v>
      </c>
      <c r="B335" s="8" t="s">
        <v>572</v>
      </c>
      <c r="C335" s="14">
        <v>1</v>
      </c>
      <c r="D335" s="14">
        <v>29.95</v>
      </c>
      <c r="E335" s="17">
        <f t="shared" si="84"/>
        <v>17.97</v>
      </c>
      <c r="F335" s="17">
        <f t="shared" si="85"/>
        <v>16.47</v>
      </c>
      <c r="G335" s="17">
        <f t="shared" si="86"/>
        <v>14.98</v>
      </c>
      <c r="H335" s="17">
        <f t="shared" si="87"/>
        <v>14.38</v>
      </c>
      <c r="I335" s="41">
        <v>816332013560</v>
      </c>
    </row>
    <row r="336" spans="1:9" x14ac:dyDescent="0.25">
      <c r="A336" s="8" t="s">
        <v>578</v>
      </c>
      <c r="B336" s="8" t="s">
        <v>573</v>
      </c>
      <c r="C336" s="14">
        <v>1</v>
      </c>
      <c r="D336" s="14">
        <v>29.95</v>
      </c>
      <c r="E336" s="17">
        <f t="shared" si="84"/>
        <v>17.97</v>
      </c>
      <c r="F336" s="17">
        <f t="shared" si="85"/>
        <v>16.47</v>
      </c>
      <c r="G336" s="17">
        <f t="shared" si="86"/>
        <v>14.98</v>
      </c>
      <c r="H336" s="17">
        <f t="shared" si="87"/>
        <v>14.38</v>
      </c>
      <c r="I336" s="41">
        <v>816332013577</v>
      </c>
    </row>
    <row r="337" spans="1:9" x14ac:dyDescent="0.25">
      <c r="A337" s="8" t="s">
        <v>577</v>
      </c>
      <c r="B337" s="8" t="s">
        <v>574</v>
      </c>
      <c r="C337" s="14">
        <v>1</v>
      </c>
      <c r="D337" s="14">
        <v>29.95</v>
      </c>
      <c r="E337" s="17">
        <f t="shared" si="84"/>
        <v>17.97</v>
      </c>
      <c r="F337" s="17">
        <f t="shared" si="85"/>
        <v>16.47</v>
      </c>
      <c r="G337" s="17">
        <f t="shared" si="86"/>
        <v>14.98</v>
      </c>
      <c r="H337" s="17">
        <f t="shared" si="87"/>
        <v>14.38</v>
      </c>
      <c r="I337" s="41">
        <v>816332013584</v>
      </c>
    </row>
    <row r="338" spans="1:9" x14ac:dyDescent="0.25">
      <c r="A338" s="8" t="s">
        <v>576</v>
      </c>
      <c r="B338" s="8" t="s">
        <v>575</v>
      </c>
      <c r="C338" s="14">
        <v>1</v>
      </c>
      <c r="D338" s="14">
        <v>29.95</v>
      </c>
      <c r="E338" s="17">
        <f t="shared" si="84"/>
        <v>17.97</v>
      </c>
      <c r="F338" s="17">
        <f t="shared" si="85"/>
        <v>16.47</v>
      </c>
      <c r="G338" s="17">
        <f t="shared" si="86"/>
        <v>14.98</v>
      </c>
      <c r="H338" s="17">
        <f t="shared" si="87"/>
        <v>14.38</v>
      </c>
      <c r="I338" s="41">
        <v>816332013591</v>
      </c>
    </row>
    <row r="339" spans="1:9" x14ac:dyDescent="0.25">
      <c r="A339" s="1" t="s">
        <v>88</v>
      </c>
      <c r="B339" s="1" t="s">
        <v>120</v>
      </c>
      <c r="C339" s="19">
        <v>1</v>
      </c>
      <c r="D339" s="20">
        <v>10</v>
      </c>
      <c r="E339" s="17">
        <f t="shared" si="84"/>
        <v>6</v>
      </c>
      <c r="F339" s="17">
        <f t="shared" si="85"/>
        <v>5.5</v>
      </c>
      <c r="G339" s="17">
        <f t="shared" si="86"/>
        <v>5</v>
      </c>
      <c r="H339" s="17">
        <f t="shared" si="87"/>
        <v>4.8</v>
      </c>
      <c r="I339" s="45" t="s">
        <v>169</v>
      </c>
    </row>
    <row r="340" spans="1:9" x14ac:dyDescent="0.25">
      <c r="A340" s="1" t="s">
        <v>77</v>
      </c>
      <c r="B340" s="1" t="s">
        <v>121</v>
      </c>
      <c r="C340" s="19">
        <v>1</v>
      </c>
      <c r="D340" s="20">
        <v>14</v>
      </c>
      <c r="E340" s="17">
        <f t="shared" si="84"/>
        <v>8.4</v>
      </c>
      <c r="F340" s="17">
        <f t="shared" si="85"/>
        <v>7.7</v>
      </c>
      <c r="G340" s="17">
        <f t="shared" si="86"/>
        <v>7</v>
      </c>
      <c r="H340" s="17">
        <f t="shared" si="87"/>
        <v>6.72</v>
      </c>
      <c r="I340" s="45" t="s">
        <v>175</v>
      </c>
    </row>
    <row r="341" spans="1:9" x14ac:dyDescent="0.25">
      <c r="A341" s="1" t="s">
        <v>78</v>
      </c>
      <c r="B341" s="1" t="s">
        <v>122</v>
      </c>
      <c r="C341" s="19">
        <v>1</v>
      </c>
      <c r="D341" s="20">
        <v>14</v>
      </c>
      <c r="E341" s="17">
        <f t="shared" si="84"/>
        <v>8.4</v>
      </c>
      <c r="F341" s="17">
        <f t="shared" si="85"/>
        <v>7.7</v>
      </c>
      <c r="G341" s="17">
        <f t="shared" si="86"/>
        <v>7</v>
      </c>
      <c r="H341" s="17">
        <f t="shared" si="87"/>
        <v>6.72</v>
      </c>
      <c r="I341" s="45" t="s">
        <v>176</v>
      </c>
    </row>
    <row r="342" spans="1:9" x14ac:dyDescent="0.25">
      <c r="A342" s="8" t="s">
        <v>110</v>
      </c>
      <c r="B342" s="8" t="s">
        <v>112</v>
      </c>
      <c r="C342" s="19">
        <v>1</v>
      </c>
      <c r="D342" s="20">
        <v>2.5</v>
      </c>
      <c r="E342" s="17">
        <f t="shared" ref="E342:H343" si="88">ROUND($D342*0.5,2)</f>
        <v>1.25</v>
      </c>
      <c r="F342" s="17">
        <f t="shared" si="88"/>
        <v>1.25</v>
      </c>
      <c r="G342" s="17">
        <f t="shared" si="88"/>
        <v>1.25</v>
      </c>
      <c r="H342" s="17">
        <f t="shared" si="88"/>
        <v>1.25</v>
      </c>
      <c r="I342" s="45" t="s">
        <v>142</v>
      </c>
    </row>
    <row r="343" spans="1:9" x14ac:dyDescent="0.25">
      <c r="A343" s="24" t="s">
        <v>606</v>
      </c>
      <c r="B343" s="24" t="s">
        <v>607</v>
      </c>
      <c r="C343" s="14">
        <v>1</v>
      </c>
      <c r="D343" s="71">
        <v>5</v>
      </c>
      <c r="E343" s="17">
        <f t="shared" si="88"/>
        <v>2.5</v>
      </c>
      <c r="F343" s="17">
        <f t="shared" si="88"/>
        <v>2.5</v>
      </c>
      <c r="G343" s="17">
        <f t="shared" si="88"/>
        <v>2.5</v>
      </c>
      <c r="H343" s="17">
        <f t="shared" si="88"/>
        <v>2.5</v>
      </c>
      <c r="I343" s="41">
        <v>816332013690</v>
      </c>
    </row>
  </sheetData>
  <sheetProtection sort="0" autoFilter="0"/>
  <autoFilter ref="B9:B300" xr:uid="{00000000-0009-0000-0000-000000000000}"/>
  <phoneticPr fontId="1" type="noConversion"/>
  <hyperlinks>
    <hyperlink ref="A241" r:id="rId1" display="javascript:invt( 139031 )" xr:uid="{FD5F6B66-EDA3-7547-8B48-EE05F4D17F4A}"/>
    <hyperlink ref="A242" r:id="rId2" display="javascript:invt( 139030 )" xr:uid="{46AAE903-13AB-CB4A-9DD4-FFC10DB3F472}"/>
    <hyperlink ref="A243" r:id="rId3" display="javascript:invt( 139194 )" xr:uid="{6E2D814D-A313-EA41-B72A-99CE2BD66F98}"/>
  </hyperlinks>
  <printOptions gridLines="1"/>
  <pageMargins left="0.25" right="0.25" top="0.5" bottom="0.75" header="0.5" footer="0.5"/>
  <pageSetup scale="79" fitToHeight="7" orientation="portrait" horizontalDpi="4294967292" verticalDpi="4294967292" r:id="rId4"/>
  <headerFooter alignWithMargins="0">
    <oddFooter>&amp;C&amp;8Page &amp;P of &amp;N</oddFooter>
  </headerFooter>
  <ignoredErrors>
    <ignoredError sqref="I53 I58 I84 I289 I40 I48:I49 I294 I295:I298 I292" numberStoredAsText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List'!Print_Titles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Lilypond Marketing</dc:creator>
  <cp:lastModifiedBy>Bill Dawson</cp:lastModifiedBy>
  <cp:lastPrinted>2020-08-28T19:49:04Z</cp:lastPrinted>
  <dcterms:created xsi:type="dcterms:W3CDTF">2015-06-23T21:36:22Z</dcterms:created>
  <dcterms:modified xsi:type="dcterms:W3CDTF">2020-08-28T19:49:17Z</dcterms:modified>
</cp:coreProperties>
</file>